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ne.martinez\AppData\Local\Microsoft\Windows\INetCache\Content.Outlook\UDECP4MK\"/>
    </mc:Choice>
  </mc:AlternateContent>
  <xr:revisionPtr revIDLastSave="0" documentId="13_ncr:1_{8A680E67-B93B-418C-98C4-1FE19FC1C437}" xr6:coauthVersionLast="47" xr6:coauthVersionMax="47" xr10:uidLastSave="{00000000-0000-0000-0000-000000000000}"/>
  <bookViews>
    <workbookView xWindow="-120" yWindow="-120" windowWidth="29040" windowHeight="15840" xr2:uid="{34FA5A15-F29F-457C-99B2-CCBC5BED579E}"/>
  </bookViews>
  <sheets>
    <sheet name="Hoja1" sheetId="1" r:id="rId1"/>
  </sheets>
  <definedNames>
    <definedName name="_xlnm._FilterDatabase" localSheetId="0" hidden="1">Hoja1!$A$8:$WVK$92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8" i="1" l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5" i="1"/>
  <c r="P11" i="1"/>
  <c r="P10" i="1"/>
  <c r="O81" i="1"/>
  <c r="O86" i="1"/>
  <c r="O77" i="1"/>
  <c r="O88" i="1"/>
  <c r="O87" i="1"/>
  <c r="O85" i="1"/>
  <c r="O84" i="1"/>
  <c r="O83" i="1"/>
  <c r="O82" i="1"/>
  <c r="O80" i="1"/>
  <c r="O79" i="1"/>
  <c r="O78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N89" i="1"/>
  <c r="M89" i="1"/>
  <c r="L89" i="1"/>
  <c r="K89" i="1"/>
  <c r="J89" i="1"/>
  <c r="I89" i="1"/>
  <c r="H89" i="1"/>
  <c r="G89" i="1"/>
  <c r="O15" i="1"/>
  <c r="O16" i="1" s="1"/>
  <c r="N16" i="1"/>
  <c r="M16" i="1"/>
  <c r="L16" i="1"/>
  <c r="K16" i="1"/>
  <c r="J16" i="1"/>
  <c r="I16" i="1"/>
  <c r="H16" i="1"/>
  <c r="G16" i="1"/>
  <c r="O11" i="1"/>
  <c r="O10" i="1"/>
  <c r="N12" i="1"/>
  <c r="M12" i="1"/>
  <c r="L12" i="1"/>
  <c r="K12" i="1"/>
  <c r="J12" i="1"/>
  <c r="I12" i="1"/>
  <c r="H12" i="1"/>
  <c r="G12" i="1"/>
  <c r="M91" i="1" l="1"/>
  <c r="G91" i="1"/>
  <c r="N91" i="1"/>
  <c r="O89" i="1"/>
  <c r="H91" i="1"/>
  <c r="I91" i="1"/>
  <c r="J91" i="1"/>
  <c r="K91" i="1"/>
  <c r="L91" i="1"/>
  <c r="P16" i="1"/>
  <c r="O12" i="1"/>
  <c r="P12" i="1" l="1"/>
  <c r="O91" i="1"/>
  <c r="P89" i="1"/>
  <c r="P91" i="1" l="1"/>
</calcChain>
</file>

<file path=xl/sharedStrings.xml><?xml version="1.0" encoding="utf-8"?>
<sst xmlns="http://schemas.openxmlformats.org/spreadsheetml/2006/main" count="475" uniqueCount="136">
  <si>
    <t>Instituto Nacional de la Vivienda (I N V I)</t>
  </si>
  <si>
    <t>Reporte de Nómina Definitiva</t>
  </si>
  <si>
    <t>Código Empl.</t>
  </si>
  <si>
    <t>Nombre</t>
  </si>
  <si>
    <t>Puesto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</si>
  <si>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</si>
  <si>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</si>
  <si>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</si>
  <si>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</si>
  <si>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</si>
  <si>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</si>
  <si>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</si>
  <si>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</si>
  <si>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</si>
  <si>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[C-1] CONSULTORIA GENERAL</t>
  </si>
  <si>
    <t>Asesor Diseño Sistema Contra Incendio</t>
  </si>
  <si>
    <t>Jose Luis Sanchez Santos</t>
  </si>
  <si>
    <t>Agrimensor</t>
  </si>
  <si>
    <t>Subtotales Consultoria General</t>
  </si>
  <si>
    <t>. / [D-99] PROYECTO DOMINICANA SE RECONSTRUYE</t>
  </si>
  <si>
    <t>Yoryi Hernan Mesa De La Rosa</t>
  </si>
  <si>
    <t>Supervisor</t>
  </si>
  <si>
    <t>Hypatia Penelope Guzman De Jesus</t>
  </si>
  <si>
    <t>Anabel Herrera Contreras</t>
  </si>
  <si>
    <t>Marino Osvaldo Villanueva Pla</t>
  </si>
  <si>
    <t>Leonaldo Osoria Payano</t>
  </si>
  <si>
    <t>Kelvin De Jesus De La Paz Nuñez</t>
  </si>
  <si>
    <t>Wilson Guerrero Matos</t>
  </si>
  <si>
    <t>Normando Manuel Carcaño Mercedes</t>
  </si>
  <si>
    <t>Saudy Antonio Comas Navarro</t>
  </si>
  <si>
    <t>Abraham Leonardo Sarraff Guzman</t>
  </si>
  <si>
    <t>Kenlys Eibanoky Liriano Beltre</t>
  </si>
  <si>
    <t>Stephani Rodriguez Jimenez</t>
  </si>
  <si>
    <t>Fausto Alberto Checo Schiffino</t>
  </si>
  <si>
    <t>Ariel Felipe Garcia Ceballos</t>
  </si>
  <si>
    <t>Martin Raul Baldera Santos</t>
  </si>
  <si>
    <t>Jonathan Luna Mercado</t>
  </si>
  <si>
    <t>Pedro Fernando Vasquez Medina</t>
  </si>
  <si>
    <t>Pedro Julio Adames Collado</t>
  </si>
  <si>
    <t>Coordinador</t>
  </si>
  <si>
    <t>Greenberg Mata Mercado</t>
  </si>
  <si>
    <t>Hector Nicolas Marte Javier</t>
  </si>
  <si>
    <t>Ana Gabriela Perez Lantigua</t>
  </si>
  <si>
    <t>Kelvin Jesus Mateo Reyes</t>
  </si>
  <si>
    <t>Melson Perez Matos</t>
  </si>
  <si>
    <t>Subtotales Proyecto Dominicana Se Reconstruye</t>
  </si>
  <si>
    <t>. / [D-705] DIVISION DE COMPRAS Y CONTRATACIONES</t>
  </si>
  <si>
    <t>Jose Enrique Fortuna Quiñones</t>
  </si>
  <si>
    <t>Consultor Direccion De Proyectos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</si>
  <si>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</si>
  <si>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</si>
  <si>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</si>
  <si>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</si>
  <si>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</si>
  <si>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</si>
  <si>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</si>
  <si>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</si>
  <si>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</si>
  <si>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Estatus</t>
  </si>
  <si>
    <t>Género</t>
  </si>
  <si>
    <t>Fecha de Inicio</t>
  </si>
  <si>
    <t>Fecha de Término</t>
  </si>
  <si>
    <t>Contratado</t>
  </si>
  <si>
    <t>1ro octubre 2021</t>
  </si>
  <si>
    <t>1ro agosto 2021</t>
  </si>
  <si>
    <t>1ro junio 2021</t>
  </si>
  <si>
    <t>1ro diciembre 2021</t>
  </si>
  <si>
    <t>19 septiembre 2021</t>
  </si>
  <si>
    <t>Masculino</t>
  </si>
  <si>
    <t>Femenino</t>
  </si>
  <si>
    <t>Janira Soneiry Bautista De Jesus</t>
  </si>
  <si>
    <t>1ro noviembre 2021</t>
  </si>
  <si>
    <t>Victor Rafael Ventura Morel</t>
  </si>
  <si>
    <t>2 empleados</t>
  </si>
  <si>
    <t>Alida Ramona Lopez Caceres De Camilo</t>
  </si>
  <si>
    <t>Angel Tomas Beltre Nuñez</t>
  </si>
  <si>
    <t>Bernardo Roman Castillo</t>
  </si>
  <si>
    <t>Carlos Joel Baez Canalda</t>
  </si>
  <si>
    <t>Carmen Denisse Sanchez Martinez</t>
  </si>
  <si>
    <t>Cesar Alfonso Garcia Romano</t>
  </si>
  <si>
    <t>Clemente Antonio Portillo Rosales</t>
  </si>
  <si>
    <t>Daberva Suazo Suazo</t>
  </si>
  <si>
    <t>Daysi Rosmerys Mejia Bonilla</t>
  </si>
  <si>
    <t>Esther Antonia Montero Abreu</t>
  </si>
  <si>
    <t>Helem Naomis Cedano Perdomo</t>
  </si>
  <si>
    <t>Hillary Geovanna Beato Perez</t>
  </si>
  <si>
    <t>Hugo Oscar Perez De Los Santos</t>
  </si>
  <si>
    <t>Jose Alberto Constanzo</t>
  </si>
  <si>
    <t>Jose Amado Mercado Gonzalez</t>
  </si>
  <si>
    <t>Jose Antonio Polanco Lazala</t>
  </si>
  <si>
    <t>Jose Del Carmen Gonzalez Abreu</t>
  </si>
  <si>
    <t>Jose Manuel Espinal Herrera</t>
  </si>
  <si>
    <t>Josue Gerardo Pasian Valdez</t>
  </si>
  <si>
    <t>Juan Sanchez Gil</t>
  </si>
  <si>
    <t>Karina Antonia Figuereo Monserrate</t>
  </si>
  <si>
    <t>Katiuska Carela Campusano</t>
  </si>
  <si>
    <t>Luis Alberto Matos Espinal</t>
  </si>
  <si>
    <t>Marcos Francisco Vasquez Fermin</t>
  </si>
  <si>
    <t>Margarita Cecilia Gomez Tejada</t>
  </si>
  <si>
    <t>Natanael Aurelio Guzman Cruz</t>
  </si>
  <si>
    <t>Octavio Felix De La Cruz Medina</t>
  </si>
  <si>
    <t>Pablo Rafael B. Castillo Ramos</t>
  </si>
  <si>
    <t>Rafael Antonio Matos Perez</t>
  </si>
  <si>
    <t>Rober Bienvenido Matos Sanchez</t>
  </si>
  <si>
    <t>Ruben Dario Nicolas Castillo Mayol</t>
  </si>
  <si>
    <t>Wilkin Ascanio Terrero Fernandez</t>
  </si>
  <si>
    <t>Ramon Hilario Peralta Fermin</t>
  </si>
  <si>
    <t>Elvin Antonio Duval Soler</t>
  </si>
  <si>
    <t>Yuleisis Santana Perez</t>
  </si>
  <si>
    <t>Randy Eduardo Valdez Jimenez</t>
  </si>
  <si>
    <t>Pedro Javier Adames Figuereo</t>
  </si>
  <si>
    <t>Nestor Rafael Matos Ureña</t>
  </si>
  <si>
    <t>Manuel Adolfo Galva Brito</t>
  </si>
  <si>
    <t>Lluberqui Mercedes Figuereo Dotel</t>
  </si>
  <si>
    <t>Lester De Jesus Silfa Pujol</t>
  </si>
  <si>
    <t>Juan Samuel Rodriguez Soriano</t>
  </si>
  <si>
    <t>Jeannette Teresa D'antonio Del Orbe</t>
  </si>
  <si>
    <t>Francisco Javier Almanzar Tejada</t>
  </si>
  <si>
    <t>Edwin Alcides Sanchez Sanchez</t>
  </si>
  <si>
    <t>Buenil Alberto Suero Mendez</t>
  </si>
  <si>
    <t>70 empleados</t>
  </si>
  <si>
    <t>Carta Compromiso</t>
  </si>
  <si>
    <t>73 empleados</t>
  </si>
  <si>
    <t>17 septiembre 2021</t>
  </si>
  <si>
    <t>17 diciembre 2021</t>
  </si>
  <si>
    <t>1ro febrero 2022</t>
  </si>
  <si>
    <t>31 diciembre 2021</t>
  </si>
  <si>
    <t>26 septiembre 2021</t>
  </si>
  <si>
    <t>26 diciembre 2021</t>
  </si>
  <si>
    <t>19 diciembre 2021</t>
  </si>
  <si>
    <t>01 octubre 2021</t>
  </si>
  <si>
    <t>30 noviembre 2021</t>
  </si>
  <si>
    <t>9 Septiembre 2021</t>
  </si>
  <si>
    <t>9 diciembre 2021</t>
  </si>
  <si>
    <t>PERSONAL CONTRATADO - OCTUBRE 2021</t>
  </si>
  <si>
    <t>Sueldo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</si>
</sst>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#####0"/>
    <numFmt numFmtId="165" formatCode="###,###,##0.00"/>
    <numFmt numFmtId="166" formatCode="########0.00"/>
    <numFmt numFmtId="167" formatCode="########0.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  <family val="3"/>
    </font>
    <font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1"/>
      <name val="Tahoma"/>
      <family val="2"/>
    </font>
    <font>
      <sz val="14"/>
      <name val="Arial Black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29" fillId="33" borderId="10" xfId="0" applyFont="1" applyFill="1" applyBorder="1"/>
    <xf numFmtId="43" fontId="29" fillId="33" borderId="10" xfId="1" applyFont="1" applyFill="1" applyBorder="1" applyAlignment="1" applyProtection="1"/>
    <xf numFmtId="0" fontId="30" fillId="0" borderId="0" xfId="0" applyFont="1"/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1" fillId="0" borderId="0" xfId="0" applyFont="1"/>
    <xf numFmtId="167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3" fillId="0" borderId="0" xfId="0" applyFont="1" applyAlignment="1">
      <alignment horizontal="left"/>
    </xf>
    <xf numFmtId="0" fontId="29" fillId="33" borderId="11" xfId="0" applyFont="1" applyFill="1" applyBorder="1" applyAlignment="1"/>
    <xf numFmtId="164" fontId="21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/>
    <xf numFmtId="43" fontId="31" fillId="0" borderId="0" xfId="1" applyFont="1" applyAlignment="1">
      <alignment horizontal="right"/>
    </xf>
    <xf numFmtId="43" fontId="32" fillId="0" borderId="0" xfId="1" applyFont="1" applyAlignment="1">
      <alignment horizontal="right"/>
    </xf>
    <xf numFmtId="43" fontId="18" fillId="0" borderId="0" xfId="1" applyFont="1"/>
    <xf numFmtId="164" fontId="37" fillId="0" borderId="0" xfId="0" applyNumberFormat="1" applyFont="1" applyFill="1" applyBorder="1" applyAlignment="1" applyProtection="1">
      <alignment horizontal="left"/>
    </xf>
    <xf numFmtId="0" fontId="37" fillId="0" borderId="0" xfId="0" applyFont="1" applyAlignment="1">
      <alignment horizontal="left"/>
    </xf>
    <xf numFmtId="165" fontId="37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/>
    <xf numFmtId="43" fontId="31" fillId="0" borderId="0" xfId="1" applyFont="1"/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3" fontId="29" fillId="33" borderId="10" xfId="1" applyFont="1" applyFill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/>
    <xf numFmtId="164" fontId="32" fillId="0" borderId="0" xfId="0" applyNumberFormat="1" applyFont="1" applyAlignment="1">
      <alignment horizontal="left"/>
    </xf>
    <xf numFmtId="0" fontId="39" fillId="0" borderId="0" xfId="0" applyFont="1"/>
    <xf numFmtId="0" fontId="32" fillId="0" borderId="0" xfId="0" applyFont="1" applyFill="1" applyAlignment="1">
      <alignment horizontal="left"/>
    </xf>
    <xf numFmtId="43" fontId="32" fillId="0" borderId="0" xfId="1" applyFont="1"/>
    <xf numFmtId="0" fontId="32" fillId="0" borderId="0" xfId="0" applyFont="1" applyAlignment="1">
      <alignment horizontal="center" wrapText="1"/>
    </xf>
    <xf numFmtId="164" fontId="21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Alignment="1" applyProtection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</xdr:row>
      <xdr:rowOff>123826</xdr:rowOff>
    </xdr:from>
    <xdr:to>
      <xdr:col>1</xdr:col>
      <xdr:colOff>1838325</xdr:colOff>
      <xdr:row>5</xdr:row>
      <xdr:rowOff>209551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B53FAB-5AB5-42E4-83E6-337AF02BE5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/>
      </xdr:blipFill>
      <xdr:spPr bwMode="auto">
        <a:xfrm>
          <a:off x="1333500" y="295276"/>
          <a:ext cx="126682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6BCB2-37F6-4C2F-9630-E0C3F224BFE2}">
  <dimension ref="A2:Q255"/>
  <sheetViews>
    <sheetView tabSelected="1" view="pageBreakPreview" zoomScale="80" zoomScaleNormal="80" zoomScaleSheetLayoutView="80" workbookViewId="0">
      <selection activeCell="I24" sqref="I24"/>
    </sheetView>
  </sheetViews>
  <sheetFormatPr baseColWidth="10" defaultRowHeight="15.75" x14ac:dyDescent="0.25"/>
  <cols>
    <col min="1" max="1" width="11.5703125" style="1" bestFit="1" customWidth="1"/>
    <col min="2" max="2" width="39.85546875" style="1" bestFit="1" customWidth="1"/>
    <col min="3" max="3" width="25.28515625" style="1" bestFit="1" customWidth="1"/>
    <col min="4" max="4" width="17.85546875" style="38" customWidth="1"/>
    <col min="5" max="5" width="17.7109375" style="12" customWidth="1"/>
    <col min="6" max="6" width="20.42578125" style="12" customWidth="1"/>
    <col min="7" max="7" width="18.7109375" style="1" customWidth="1"/>
    <col min="8" max="8" width="15.5703125" style="1" bestFit="1" customWidth="1"/>
    <col min="9" max="9" width="17.140625" style="1" bestFit="1" customWidth="1"/>
    <col min="10" max="10" width="10.28515625" style="1" bestFit="1" customWidth="1"/>
    <col min="11" max="11" width="13.5703125" style="1" bestFit="1" customWidth="1"/>
    <col min="12" max="12" width="12.28515625" style="1" customWidth="1"/>
    <col min="13" max="13" width="12.5703125" style="1" customWidth="1"/>
    <col min="14" max="14" width="14.140625" style="1" customWidth="1"/>
    <col min="15" max="15" width="17.140625" style="1" bestFit="1" customWidth="1"/>
    <col min="16" max="16" width="18.28515625" style="1" bestFit="1" customWidth="1"/>
    <col min="17" max="17" width="24.140625" style="1" bestFit="1" customWidth="1"/>
    <col min="18" max="18" width="19.42578125" style="1" bestFit="1" customWidth="1"/>
    <col min="19" max="258" width="11.42578125" style="1"/>
    <col min="259" max="259" width="27.42578125" style="1" bestFit="1" customWidth="1"/>
    <col min="260" max="514" width="11.42578125" style="1"/>
    <col min="515" max="515" width="27.42578125" style="1" bestFit="1" customWidth="1"/>
    <col min="516" max="770" width="11.42578125" style="1"/>
    <col min="771" max="771" width="27.42578125" style="1" bestFit="1" customWidth="1"/>
    <col min="772" max="1026" width="11.42578125" style="1"/>
    <col min="1027" max="1027" width="27.42578125" style="1" bestFit="1" customWidth="1"/>
    <col min="1028" max="1282" width="11.42578125" style="1"/>
    <col min="1283" max="1283" width="27.42578125" style="1" bestFit="1" customWidth="1"/>
    <col min="1284" max="1538" width="11.42578125" style="1"/>
    <col min="1539" max="1539" width="27.42578125" style="1" bestFit="1" customWidth="1"/>
    <col min="1540" max="1794" width="11.42578125" style="1"/>
    <col min="1795" max="1795" width="27.42578125" style="1" bestFit="1" customWidth="1"/>
    <col min="1796" max="2050" width="11.42578125" style="1"/>
    <col min="2051" max="2051" width="27.42578125" style="1" bestFit="1" customWidth="1"/>
    <col min="2052" max="2306" width="11.42578125" style="1"/>
    <col min="2307" max="2307" width="27.42578125" style="1" bestFit="1" customWidth="1"/>
    <col min="2308" max="2562" width="11.42578125" style="1"/>
    <col min="2563" max="2563" width="27.42578125" style="1" bestFit="1" customWidth="1"/>
    <col min="2564" max="2818" width="11.42578125" style="1"/>
    <col min="2819" max="2819" width="27.42578125" style="1" bestFit="1" customWidth="1"/>
    <col min="2820" max="3074" width="11.42578125" style="1"/>
    <col min="3075" max="3075" width="27.42578125" style="1" bestFit="1" customWidth="1"/>
    <col min="3076" max="3330" width="11.42578125" style="1"/>
    <col min="3331" max="3331" width="27.42578125" style="1" bestFit="1" customWidth="1"/>
    <col min="3332" max="3586" width="11.42578125" style="1"/>
    <col min="3587" max="3587" width="27.42578125" style="1" bestFit="1" customWidth="1"/>
    <col min="3588" max="3842" width="11.42578125" style="1"/>
    <col min="3843" max="3843" width="27.42578125" style="1" bestFit="1" customWidth="1"/>
    <col min="3844" max="4098" width="11.42578125" style="1"/>
    <col min="4099" max="4099" width="27.42578125" style="1" bestFit="1" customWidth="1"/>
    <col min="4100" max="4354" width="11.42578125" style="1"/>
    <col min="4355" max="4355" width="27.42578125" style="1" bestFit="1" customWidth="1"/>
    <col min="4356" max="4610" width="11.42578125" style="1"/>
    <col min="4611" max="4611" width="27.42578125" style="1" bestFit="1" customWidth="1"/>
    <col min="4612" max="4866" width="11.42578125" style="1"/>
    <col min="4867" max="4867" width="27.42578125" style="1" bestFit="1" customWidth="1"/>
    <col min="4868" max="5122" width="11.42578125" style="1"/>
    <col min="5123" max="5123" width="27.42578125" style="1" bestFit="1" customWidth="1"/>
    <col min="5124" max="5378" width="11.42578125" style="1"/>
    <col min="5379" max="5379" width="27.42578125" style="1" bestFit="1" customWidth="1"/>
    <col min="5380" max="5634" width="11.42578125" style="1"/>
    <col min="5635" max="5635" width="27.42578125" style="1" bestFit="1" customWidth="1"/>
    <col min="5636" max="5890" width="11.42578125" style="1"/>
    <col min="5891" max="5891" width="27.42578125" style="1" bestFit="1" customWidth="1"/>
    <col min="5892" max="6146" width="11.42578125" style="1"/>
    <col min="6147" max="6147" width="27.42578125" style="1" bestFit="1" customWidth="1"/>
    <col min="6148" max="6402" width="11.42578125" style="1"/>
    <col min="6403" max="6403" width="27.42578125" style="1" bestFit="1" customWidth="1"/>
    <col min="6404" max="6658" width="11.42578125" style="1"/>
    <col min="6659" max="6659" width="27.42578125" style="1" bestFit="1" customWidth="1"/>
    <col min="6660" max="6914" width="11.42578125" style="1"/>
    <col min="6915" max="6915" width="27.42578125" style="1" bestFit="1" customWidth="1"/>
    <col min="6916" max="7170" width="11.42578125" style="1"/>
    <col min="7171" max="7171" width="27.42578125" style="1" bestFit="1" customWidth="1"/>
    <col min="7172" max="7426" width="11.42578125" style="1"/>
    <col min="7427" max="7427" width="27.42578125" style="1" bestFit="1" customWidth="1"/>
    <col min="7428" max="7682" width="11.42578125" style="1"/>
    <col min="7683" max="7683" width="27.42578125" style="1" bestFit="1" customWidth="1"/>
    <col min="7684" max="7938" width="11.42578125" style="1"/>
    <col min="7939" max="7939" width="27.42578125" style="1" bestFit="1" customWidth="1"/>
    <col min="7940" max="8194" width="11.42578125" style="1"/>
    <col min="8195" max="8195" width="27.42578125" style="1" bestFit="1" customWidth="1"/>
    <col min="8196" max="8450" width="11.42578125" style="1"/>
    <col min="8451" max="8451" width="27.42578125" style="1" bestFit="1" customWidth="1"/>
    <col min="8452" max="8706" width="11.42578125" style="1"/>
    <col min="8707" max="8707" width="27.42578125" style="1" bestFit="1" customWidth="1"/>
    <col min="8708" max="8962" width="11.42578125" style="1"/>
    <col min="8963" max="8963" width="27.42578125" style="1" bestFit="1" customWidth="1"/>
    <col min="8964" max="9218" width="11.42578125" style="1"/>
    <col min="9219" max="9219" width="27.42578125" style="1" bestFit="1" customWidth="1"/>
    <col min="9220" max="9474" width="11.42578125" style="1"/>
    <col min="9475" max="9475" width="27.42578125" style="1" bestFit="1" customWidth="1"/>
    <col min="9476" max="9730" width="11.42578125" style="1"/>
    <col min="9731" max="9731" width="27.42578125" style="1" bestFit="1" customWidth="1"/>
    <col min="9732" max="9986" width="11.42578125" style="1"/>
    <col min="9987" max="9987" width="27.42578125" style="1" bestFit="1" customWidth="1"/>
    <col min="9988" max="10242" width="11.42578125" style="1"/>
    <col min="10243" max="10243" width="27.42578125" style="1" bestFit="1" customWidth="1"/>
    <col min="10244" max="10498" width="11.42578125" style="1"/>
    <col min="10499" max="10499" width="27.42578125" style="1" bestFit="1" customWidth="1"/>
    <col min="10500" max="10754" width="11.42578125" style="1"/>
    <col min="10755" max="10755" width="27.42578125" style="1" bestFit="1" customWidth="1"/>
    <col min="10756" max="11010" width="11.42578125" style="1"/>
    <col min="11011" max="11011" width="27.42578125" style="1" bestFit="1" customWidth="1"/>
    <col min="11012" max="11266" width="11.42578125" style="1"/>
    <col min="11267" max="11267" width="27.42578125" style="1" bestFit="1" customWidth="1"/>
    <col min="11268" max="11522" width="11.42578125" style="1"/>
    <col min="11523" max="11523" width="27.42578125" style="1" bestFit="1" customWidth="1"/>
    <col min="11524" max="11778" width="11.42578125" style="1"/>
    <col min="11779" max="11779" width="27.42578125" style="1" bestFit="1" customWidth="1"/>
    <col min="11780" max="12034" width="11.42578125" style="1"/>
    <col min="12035" max="12035" width="27.42578125" style="1" bestFit="1" customWidth="1"/>
    <col min="12036" max="12290" width="11.42578125" style="1"/>
    <col min="12291" max="12291" width="27.42578125" style="1" bestFit="1" customWidth="1"/>
    <col min="12292" max="12546" width="11.42578125" style="1"/>
    <col min="12547" max="12547" width="27.42578125" style="1" bestFit="1" customWidth="1"/>
    <col min="12548" max="12802" width="11.42578125" style="1"/>
    <col min="12803" max="12803" width="27.42578125" style="1" bestFit="1" customWidth="1"/>
    <col min="12804" max="13058" width="11.42578125" style="1"/>
    <col min="13059" max="13059" width="27.42578125" style="1" bestFit="1" customWidth="1"/>
    <col min="13060" max="13314" width="11.42578125" style="1"/>
    <col min="13315" max="13315" width="27.42578125" style="1" bestFit="1" customWidth="1"/>
    <col min="13316" max="13570" width="11.42578125" style="1"/>
    <col min="13571" max="13571" width="27.42578125" style="1" bestFit="1" customWidth="1"/>
    <col min="13572" max="13826" width="11.42578125" style="1"/>
    <col min="13827" max="13827" width="27.42578125" style="1" bestFit="1" customWidth="1"/>
    <col min="13828" max="14082" width="11.42578125" style="1"/>
    <col min="14083" max="14083" width="27.42578125" style="1" bestFit="1" customWidth="1"/>
    <col min="14084" max="14338" width="11.42578125" style="1"/>
    <col min="14339" max="14339" width="27.42578125" style="1" bestFit="1" customWidth="1"/>
    <col min="14340" max="14594" width="11.42578125" style="1"/>
    <col min="14595" max="14595" width="27.42578125" style="1" bestFit="1" customWidth="1"/>
    <col min="14596" max="14850" width="11.42578125" style="1"/>
    <col min="14851" max="14851" width="27.42578125" style="1" bestFit="1" customWidth="1"/>
    <col min="14852" max="15106" width="11.42578125" style="1"/>
    <col min="15107" max="15107" width="27.42578125" style="1" bestFit="1" customWidth="1"/>
    <col min="15108" max="15362" width="11.42578125" style="1"/>
    <col min="15363" max="15363" width="27.42578125" style="1" bestFit="1" customWidth="1"/>
    <col min="15364" max="15618" width="11.42578125" style="1"/>
    <col min="15619" max="15619" width="27.42578125" style="1" bestFit="1" customWidth="1"/>
    <col min="15620" max="15874" width="11.42578125" style="1"/>
    <col min="15875" max="15875" width="27.42578125" style="1" bestFit="1" customWidth="1"/>
    <col min="15876" max="16130" width="11.42578125" style="1"/>
    <col min="16131" max="16131" width="27.42578125" style="1" bestFit="1" customWidth="1"/>
    <col min="16132" max="16384" width="11.42578125" style="1"/>
  </cols>
  <sheetData>
    <row r="2" spans="1:17" ht="22.5" x14ac:dyDescent="0.4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5">
      <c r="N3" s="2"/>
    </row>
    <row r="4" spans="1:17" ht="20.25" x14ac:dyDescent="0.3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5">
      <c r="I5" s="26"/>
    </row>
    <row r="6" spans="1:17" ht="18.75" customHeight="1" x14ac:dyDescent="0.25">
      <c r="A6" s="54" t="s">
        <v>134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6.5" thickBot="1" x14ac:dyDescent="0.3"/>
    <row r="8" spans="1:17" ht="31.5" thickBot="1" x14ac:dyDescent="0.3">
      <c r="A8" s="9" t="s">
        <v>2</v>
      </c>
      <c r="B8" s="9" t="s">
        <v>3</v>
      </c>
      <c r="C8" s="9" t="s">
        <v>4</v>
      </c>
      <c r="D8" s="9" t="s">
        <v>58</v>
      </c>
      <c r="E8" s="22" t="s">
        <v>60</v>
      </c>
      <c r="F8" s="22" t="s">
        <v>61</v>
      </c>
      <c r="G8" s="9" t="s">
        <v>135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11</v>
      </c>
      <c r="O8" s="9" t="s">
        <v>12</v>
      </c>
      <c r="P8" s="9" t="s">
        <v>13</v>
      </c>
      <c r="Q8" s="9" t="s">
        <v>59</v>
      </c>
    </row>
    <row r="9" spans="1:17" x14ac:dyDescent="0.25">
      <c r="A9" s="44" t="s">
        <v>14</v>
      </c>
      <c r="B9" s="17"/>
      <c r="C9" s="17"/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x14ac:dyDescent="0.25">
      <c r="A10" s="15">
        <v>60052</v>
      </c>
      <c r="B10" s="17" t="s">
        <v>72</v>
      </c>
      <c r="C10" s="17" t="s">
        <v>15</v>
      </c>
      <c r="D10" s="15" t="s">
        <v>121</v>
      </c>
      <c r="E10" s="15" t="s">
        <v>123</v>
      </c>
      <c r="F10" s="15" t="s">
        <v>124</v>
      </c>
      <c r="G10" s="37">
        <v>183314</v>
      </c>
      <c r="H10" s="37">
        <v>10003.5118</v>
      </c>
      <c r="I10" s="37">
        <v>31910.560000000001</v>
      </c>
      <c r="J10" s="37">
        <v>0</v>
      </c>
      <c r="K10" s="37">
        <v>125</v>
      </c>
      <c r="L10" s="37">
        <v>0</v>
      </c>
      <c r="M10" s="37">
        <v>0</v>
      </c>
      <c r="N10" s="37">
        <v>0</v>
      </c>
      <c r="O10" s="48">
        <f>SUM(H10:N10)</f>
        <v>42039.071800000005</v>
      </c>
      <c r="P10" s="48">
        <f>+G10-O10</f>
        <v>141274.92819999999</v>
      </c>
      <c r="Q10" s="15" t="s">
        <v>68</v>
      </c>
    </row>
    <row r="11" spans="1:17" x14ac:dyDescent="0.25">
      <c r="A11" s="13">
        <v>90217</v>
      </c>
      <c r="B11" s="35" t="s">
        <v>16</v>
      </c>
      <c r="C11" s="19" t="s">
        <v>17</v>
      </c>
      <c r="D11" s="15" t="s">
        <v>62</v>
      </c>
      <c r="E11" s="15" t="s">
        <v>65</v>
      </c>
      <c r="F11" s="15" t="s">
        <v>66</v>
      </c>
      <c r="G11" s="27">
        <v>150000</v>
      </c>
      <c r="H11" s="27">
        <v>8865</v>
      </c>
      <c r="I11" s="27">
        <v>23866.69</v>
      </c>
      <c r="J11" s="27">
        <v>0</v>
      </c>
      <c r="K11" s="27">
        <v>125</v>
      </c>
      <c r="L11" s="27">
        <v>0</v>
      </c>
      <c r="M11" s="27">
        <v>0</v>
      </c>
      <c r="N11" s="27">
        <v>0</v>
      </c>
      <c r="O11" s="48">
        <f>SUM(H11:N11)</f>
        <v>32856.69</v>
      </c>
      <c r="P11" s="48">
        <f>+G11-O11</f>
        <v>117143.31</v>
      </c>
      <c r="Q11" s="15" t="s">
        <v>68</v>
      </c>
    </row>
    <row r="12" spans="1:17" s="46" customFormat="1" x14ac:dyDescent="0.25">
      <c r="A12" s="45" t="s">
        <v>18</v>
      </c>
      <c r="B12" s="47"/>
      <c r="C12" s="49" t="s">
        <v>73</v>
      </c>
      <c r="D12" s="39"/>
      <c r="E12" s="39"/>
      <c r="F12" s="39"/>
      <c r="G12" s="28">
        <f>SUM(G10:G11)</f>
        <v>333314</v>
      </c>
      <c r="H12" s="28">
        <f t="shared" ref="H12:O12" si="0">SUM(H10:H11)</f>
        <v>18868.5118</v>
      </c>
      <c r="I12" s="28">
        <f t="shared" si="0"/>
        <v>55777.25</v>
      </c>
      <c r="J12" s="28">
        <f t="shared" si="0"/>
        <v>0</v>
      </c>
      <c r="K12" s="28">
        <f t="shared" si="0"/>
        <v>250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74895.761800000007</v>
      </c>
      <c r="P12" s="28">
        <f>SUM(P10:P11)</f>
        <v>258418.23819999999</v>
      </c>
      <c r="Q12" s="39"/>
    </row>
    <row r="13" spans="1:17" x14ac:dyDescent="0.25">
      <c r="A13" s="13"/>
      <c r="B13" s="35"/>
      <c r="C13" s="19"/>
      <c r="D13" s="15"/>
      <c r="E13" s="15"/>
      <c r="F13" s="15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15"/>
    </row>
    <row r="14" spans="1:17" x14ac:dyDescent="0.25">
      <c r="A14" s="45" t="s">
        <v>46</v>
      </c>
      <c r="B14" s="35"/>
      <c r="C14" s="19"/>
      <c r="D14" s="15"/>
      <c r="E14" s="15"/>
      <c r="F14" s="15"/>
      <c r="G14" s="27"/>
      <c r="H14" s="27"/>
      <c r="I14" s="27"/>
      <c r="J14" s="27"/>
      <c r="K14" s="27"/>
      <c r="L14" s="27"/>
      <c r="M14" s="27"/>
      <c r="N14" s="27"/>
      <c r="O14" s="28"/>
      <c r="P14" s="28"/>
      <c r="Q14" s="15"/>
    </row>
    <row r="15" spans="1:17" x14ac:dyDescent="0.25">
      <c r="A15" s="15">
        <v>90208</v>
      </c>
      <c r="B15" s="36" t="s">
        <v>47</v>
      </c>
      <c r="C15" s="14" t="s">
        <v>48</v>
      </c>
      <c r="D15" s="15" t="s">
        <v>62</v>
      </c>
      <c r="E15" s="15" t="s">
        <v>64</v>
      </c>
      <c r="F15" s="15" t="s">
        <v>125</v>
      </c>
      <c r="G15" s="27">
        <v>237000</v>
      </c>
      <c r="H15" s="27">
        <v>11544.3</v>
      </c>
      <c r="I15" s="27">
        <v>44946.86</v>
      </c>
      <c r="J15" s="27">
        <v>0</v>
      </c>
      <c r="K15" s="27">
        <v>125</v>
      </c>
      <c r="L15" s="27">
        <v>0</v>
      </c>
      <c r="M15" s="27">
        <v>0</v>
      </c>
      <c r="N15" s="27">
        <v>0</v>
      </c>
      <c r="O15" s="48">
        <f>SUM(H15:N15)</f>
        <v>56616.160000000003</v>
      </c>
      <c r="P15" s="48">
        <f>+G15-O15</f>
        <v>180383.84</v>
      </c>
      <c r="Q15" s="15" t="s">
        <v>68</v>
      </c>
    </row>
    <row r="16" spans="1:17" x14ac:dyDescent="0.25">
      <c r="A16" s="16" t="s">
        <v>49</v>
      </c>
      <c r="B16" s="36"/>
      <c r="C16" s="16" t="s">
        <v>50</v>
      </c>
      <c r="D16" s="39"/>
      <c r="E16" s="16"/>
      <c r="F16" s="16"/>
      <c r="G16" s="28">
        <f>SUM(G15)</f>
        <v>237000</v>
      </c>
      <c r="H16" s="28">
        <f t="shared" ref="H16:P16" si="1">SUM(H15)</f>
        <v>11544.3</v>
      </c>
      <c r="I16" s="28">
        <f t="shared" si="1"/>
        <v>44946.86</v>
      </c>
      <c r="J16" s="28">
        <f t="shared" si="1"/>
        <v>0</v>
      </c>
      <c r="K16" s="28">
        <f t="shared" si="1"/>
        <v>125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56616.160000000003</v>
      </c>
      <c r="P16" s="28">
        <f t="shared" si="1"/>
        <v>180383.84</v>
      </c>
      <c r="Q16" s="17"/>
    </row>
    <row r="17" spans="1:17" x14ac:dyDescent="0.25">
      <c r="A17" s="16"/>
      <c r="B17" s="36"/>
      <c r="C17" s="17"/>
      <c r="D17" s="15"/>
      <c r="E17" s="17"/>
      <c r="F17" s="1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7"/>
    </row>
    <row r="18" spans="1:17" x14ac:dyDescent="0.25">
      <c r="A18" s="45" t="s">
        <v>19</v>
      </c>
      <c r="B18" s="35"/>
      <c r="C18" s="15"/>
      <c r="D18" s="15"/>
      <c r="E18" s="15"/>
      <c r="F18" s="15"/>
      <c r="G18" s="27"/>
      <c r="H18" s="27"/>
      <c r="I18" s="27"/>
      <c r="J18" s="27"/>
      <c r="K18" s="27"/>
      <c r="L18" s="27"/>
      <c r="M18" s="27"/>
      <c r="N18" s="27"/>
      <c r="O18" s="28"/>
      <c r="P18" s="28"/>
      <c r="Q18" s="15"/>
    </row>
    <row r="19" spans="1:17" x14ac:dyDescent="0.25">
      <c r="A19" s="13">
        <v>60001</v>
      </c>
      <c r="B19" s="35" t="s">
        <v>30</v>
      </c>
      <c r="C19" s="15" t="s">
        <v>21</v>
      </c>
      <c r="D19" s="15" t="s">
        <v>121</v>
      </c>
      <c r="E19" s="15" t="s">
        <v>63</v>
      </c>
      <c r="F19" s="15" t="s">
        <v>126</v>
      </c>
      <c r="G19" s="27">
        <v>90000</v>
      </c>
      <c r="H19" s="27">
        <v>5319</v>
      </c>
      <c r="I19" s="27">
        <v>9753.19</v>
      </c>
      <c r="J19" s="27">
        <v>0</v>
      </c>
      <c r="K19" s="27">
        <v>125</v>
      </c>
      <c r="L19" s="27">
        <v>0</v>
      </c>
      <c r="M19" s="27">
        <v>0</v>
      </c>
      <c r="N19" s="27">
        <v>0</v>
      </c>
      <c r="O19" s="48">
        <f t="shared" ref="O19:O82" si="2">SUM(H19:N19)</f>
        <v>15197.19</v>
      </c>
      <c r="P19" s="48">
        <f t="shared" ref="P19:P82" si="3">+G19-O19</f>
        <v>74802.81</v>
      </c>
      <c r="Q19" s="15" t="s">
        <v>68</v>
      </c>
    </row>
    <row r="20" spans="1:17" x14ac:dyDescent="0.25">
      <c r="A20" s="13">
        <v>60002</v>
      </c>
      <c r="B20" s="35" t="s">
        <v>74</v>
      </c>
      <c r="C20" s="15" t="s">
        <v>21</v>
      </c>
      <c r="D20" s="15" t="s">
        <v>121</v>
      </c>
      <c r="E20" s="15" t="s">
        <v>127</v>
      </c>
      <c r="F20" s="15" t="s">
        <v>128</v>
      </c>
      <c r="G20" s="27">
        <v>90000</v>
      </c>
      <c r="H20" s="27">
        <v>5319</v>
      </c>
      <c r="I20" s="27">
        <v>9753.19</v>
      </c>
      <c r="J20" s="27">
        <v>0</v>
      </c>
      <c r="K20" s="27">
        <v>125</v>
      </c>
      <c r="L20" s="27">
        <v>0</v>
      </c>
      <c r="M20" s="27">
        <v>0</v>
      </c>
      <c r="N20" s="27">
        <v>0</v>
      </c>
      <c r="O20" s="48">
        <f t="shared" si="2"/>
        <v>15197.19</v>
      </c>
      <c r="P20" s="48">
        <f t="shared" si="3"/>
        <v>74802.81</v>
      </c>
      <c r="Q20" s="15" t="s">
        <v>69</v>
      </c>
    </row>
    <row r="21" spans="1:17" x14ac:dyDescent="0.25">
      <c r="A21" s="13">
        <v>60004</v>
      </c>
      <c r="B21" s="35" t="s">
        <v>42</v>
      </c>
      <c r="C21" s="15" t="s">
        <v>21</v>
      </c>
      <c r="D21" s="15" t="s">
        <v>121</v>
      </c>
      <c r="E21" s="15" t="s">
        <v>63</v>
      </c>
      <c r="F21" s="15" t="s">
        <v>126</v>
      </c>
      <c r="G21" s="27">
        <v>90000</v>
      </c>
      <c r="H21" s="27">
        <v>5319</v>
      </c>
      <c r="I21" s="27">
        <v>9753.19</v>
      </c>
      <c r="J21" s="27">
        <v>0</v>
      </c>
      <c r="K21" s="27">
        <v>125</v>
      </c>
      <c r="L21" s="27">
        <v>0</v>
      </c>
      <c r="M21" s="27">
        <v>0</v>
      </c>
      <c r="N21" s="27">
        <v>0</v>
      </c>
      <c r="O21" s="48">
        <f t="shared" si="2"/>
        <v>15197.19</v>
      </c>
      <c r="P21" s="48">
        <f t="shared" si="3"/>
        <v>74802.81</v>
      </c>
      <c r="Q21" s="15" t="s">
        <v>69</v>
      </c>
    </row>
    <row r="22" spans="1:17" x14ac:dyDescent="0.25">
      <c r="A22" s="13">
        <v>60005</v>
      </c>
      <c r="B22" s="35" t="s">
        <v>23</v>
      </c>
      <c r="C22" s="15" t="s">
        <v>21</v>
      </c>
      <c r="D22" s="15" t="s">
        <v>121</v>
      </c>
      <c r="E22" s="15" t="s">
        <v>63</v>
      </c>
      <c r="F22" s="15" t="s">
        <v>126</v>
      </c>
      <c r="G22" s="27">
        <v>90000</v>
      </c>
      <c r="H22" s="27">
        <v>5319</v>
      </c>
      <c r="I22" s="27">
        <v>9753.19</v>
      </c>
      <c r="J22" s="27">
        <v>0</v>
      </c>
      <c r="K22" s="27">
        <v>125</v>
      </c>
      <c r="L22" s="27">
        <v>0</v>
      </c>
      <c r="M22" s="27">
        <v>0</v>
      </c>
      <c r="N22" s="27">
        <v>0</v>
      </c>
      <c r="O22" s="48">
        <f t="shared" si="2"/>
        <v>15197.19</v>
      </c>
      <c r="P22" s="48">
        <f t="shared" si="3"/>
        <v>74802.81</v>
      </c>
      <c r="Q22" s="15" t="s">
        <v>69</v>
      </c>
    </row>
    <row r="23" spans="1:17" x14ac:dyDescent="0.25">
      <c r="A23" s="13">
        <v>60006</v>
      </c>
      <c r="B23" s="35" t="s">
        <v>75</v>
      </c>
      <c r="C23" s="15" t="s">
        <v>39</v>
      </c>
      <c r="D23" s="15" t="s">
        <v>121</v>
      </c>
      <c r="E23" s="15" t="s">
        <v>127</v>
      </c>
      <c r="F23" s="15" t="s">
        <v>128</v>
      </c>
      <c r="G23" s="27">
        <v>130000</v>
      </c>
      <c r="H23" s="27">
        <v>7683</v>
      </c>
      <c r="I23" s="27">
        <v>19162.189999999999</v>
      </c>
      <c r="J23" s="27">
        <v>0</v>
      </c>
      <c r="K23" s="27">
        <v>125</v>
      </c>
      <c r="L23" s="27">
        <v>0</v>
      </c>
      <c r="M23" s="27">
        <v>0</v>
      </c>
      <c r="N23" s="27">
        <v>0</v>
      </c>
      <c r="O23" s="48">
        <f t="shared" si="2"/>
        <v>26970.19</v>
      </c>
      <c r="P23" s="48">
        <f t="shared" si="3"/>
        <v>103029.81</v>
      </c>
      <c r="Q23" s="15" t="s">
        <v>68</v>
      </c>
    </row>
    <row r="24" spans="1:17" x14ac:dyDescent="0.25">
      <c r="A24" s="13">
        <v>60007</v>
      </c>
      <c r="B24" s="35" t="s">
        <v>76</v>
      </c>
      <c r="C24" s="15" t="s">
        <v>21</v>
      </c>
      <c r="D24" s="15" t="s">
        <v>121</v>
      </c>
      <c r="E24" s="15" t="s">
        <v>127</v>
      </c>
      <c r="F24" s="15" t="s">
        <v>128</v>
      </c>
      <c r="G24" s="27">
        <v>90000</v>
      </c>
      <c r="H24" s="27">
        <v>5319</v>
      </c>
      <c r="I24" s="27">
        <v>9753.19</v>
      </c>
      <c r="J24" s="27">
        <v>0</v>
      </c>
      <c r="K24" s="27">
        <v>125</v>
      </c>
      <c r="L24" s="27">
        <v>0</v>
      </c>
      <c r="M24" s="27">
        <v>0</v>
      </c>
      <c r="N24" s="27">
        <v>0</v>
      </c>
      <c r="O24" s="48">
        <f t="shared" si="2"/>
        <v>15197.19</v>
      </c>
      <c r="P24" s="48">
        <f t="shared" si="3"/>
        <v>74802.81</v>
      </c>
      <c r="Q24" s="15" t="s">
        <v>68</v>
      </c>
    </row>
    <row r="25" spans="1:17" x14ac:dyDescent="0.25">
      <c r="A25" s="13">
        <v>60008</v>
      </c>
      <c r="B25" s="35" t="s">
        <v>77</v>
      </c>
      <c r="C25" s="15" t="s">
        <v>21</v>
      </c>
      <c r="D25" s="15" t="s">
        <v>121</v>
      </c>
      <c r="E25" s="15" t="s">
        <v>127</v>
      </c>
      <c r="F25" s="15" t="s">
        <v>128</v>
      </c>
      <c r="G25" s="27">
        <v>90000</v>
      </c>
      <c r="H25" s="27">
        <v>5319</v>
      </c>
      <c r="I25" s="27">
        <v>9753.19</v>
      </c>
      <c r="J25" s="27">
        <v>0</v>
      </c>
      <c r="K25" s="27">
        <v>125</v>
      </c>
      <c r="L25" s="27">
        <v>0</v>
      </c>
      <c r="M25" s="27">
        <v>0</v>
      </c>
      <c r="N25" s="27">
        <v>0</v>
      </c>
      <c r="O25" s="48">
        <f t="shared" si="2"/>
        <v>15197.19</v>
      </c>
      <c r="P25" s="48">
        <f t="shared" si="3"/>
        <v>74802.81</v>
      </c>
      <c r="Q25" s="15" t="s">
        <v>68</v>
      </c>
    </row>
    <row r="26" spans="1:17" x14ac:dyDescent="0.25">
      <c r="A26" s="13">
        <v>60009</v>
      </c>
      <c r="B26" s="35" t="s">
        <v>78</v>
      </c>
      <c r="C26" s="15" t="s">
        <v>21</v>
      </c>
      <c r="D26" s="15" t="s">
        <v>121</v>
      </c>
      <c r="E26" s="15" t="s">
        <v>127</v>
      </c>
      <c r="F26" s="15" t="s">
        <v>128</v>
      </c>
      <c r="G26" s="27">
        <v>90000</v>
      </c>
      <c r="H26" s="27">
        <v>5319</v>
      </c>
      <c r="I26" s="27">
        <v>9753.19</v>
      </c>
      <c r="J26" s="27">
        <v>0</v>
      </c>
      <c r="K26" s="27">
        <v>125</v>
      </c>
      <c r="L26" s="27">
        <v>0</v>
      </c>
      <c r="M26" s="27">
        <v>0</v>
      </c>
      <c r="N26" s="27">
        <v>0</v>
      </c>
      <c r="O26" s="48">
        <f t="shared" si="2"/>
        <v>15197.19</v>
      </c>
      <c r="P26" s="48">
        <f t="shared" si="3"/>
        <v>74802.81</v>
      </c>
      <c r="Q26" s="15" t="s">
        <v>69</v>
      </c>
    </row>
    <row r="27" spans="1:17" x14ac:dyDescent="0.25">
      <c r="A27" s="13">
        <v>60010</v>
      </c>
      <c r="B27" s="35" t="s">
        <v>79</v>
      </c>
      <c r="C27" s="15" t="s">
        <v>21</v>
      </c>
      <c r="D27" s="15" t="s">
        <v>121</v>
      </c>
      <c r="E27" s="15" t="s">
        <v>127</v>
      </c>
      <c r="F27" s="15" t="s">
        <v>128</v>
      </c>
      <c r="G27" s="27">
        <v>90000</v>
      </c>
      <c r="H27" s="27">
        <v>5319</v>
      </c>
      <c r="I27" s="27">
        <v>9753.19</v>
      </c>
      <c r="J27" s="27">
        <v>0</v>
      </c>
      <c r="K27" s="27">
        <v>125</v>
      </c>
      <c r="L27" s="27">
        <v>0</v>
      </c>
      <c r="M27" s="27">
        <v>0</v>
      </c>
      <c r="N27" s="27">
        <v>0</v>
      </c>
      <c r="O27" s="48">
        <f t="shared" si="2"/>
        <v>15197.19</v>
      </c>
      <c r="P27" s="48">
        <f t="shared" si="3"/>
        <v>74802.81</v>
      </c>
      <c r="Q27" s="15" t="s">
        <v>68</v>
      </c>
    </row>
    <row r="28" spans="1:17" x14ac:dyDescent="0.25">
      <c r="A28" s="13">
        <v>60011</v>
      </c>
      <c r="B28" s="35" t="s">
        <v>80</v>
      </c>
      <c r="C28" s="15" t="s">
        <v>39</v>
      </c>
      <c r="D28" s="15" t="s">
        <v>121</v>
      </c>
      <c r="E28" s="15" t="s">
        <v>127</v>
      </c>
      <c r="F28" s="15" t="s">
        <v>128</v>
      </c>
      <c r="G28" s="27">
        <v>130000</v>
      </c>
      <c r="H28" s="27">
        <v>7683</v>
      </c>
      <c r="I28" s="27">
        <v>19162.189999999999</v>
      </c>
      <c r="J28" s="27">
        <v>0</v>
      </c>
      <c r="K28" s="27">
        <v>125</v>
      </c>
      <c r="L28" s="27">
        <v>0</v>
      </c>
      <c r="M28" s="27">
        <v>0</v>
      </c>
      <c r="N28" s="27">
        <v>0</v>
      </c>
      <c r="O28" s="48">
        <f t="shared" si="2"/>
        <v>26970.19</v>
      </c>
      <c r="P28" s="48">
        <f t="shared" si="3"/>
        <v>103029.81</v>
      </c>
      <c r="Q28" s="15" t="s">
        <v>68</v>
      </c>
    </row>
    <row r="29" spans="1:17" x14ac:dyDescent="0.25">
      <c r="A29" s="13">
        <v>60012</v>
      </c>
      <c r="B29" s="35" t="s">
        <v>81</v>
      </c>
      <c r="C29" s="15" t="s">
        <v>21</v>
      </c>
      <c r="D29" s="15" t="s">
        <v>121</v>
      </c>
      <c r="E29" s="15" t="s">
        <v>127</v>
      </c>
      <c r="F29" s="15" t="s">
        <v>128</v>
      </c>
      <c r="G29" s="27">
        <v>90000</v>
      </c>
      <c r="H29" s="27">
        <v>5319</v>
      </c>
      <c r="I29" s="27">
        <v>9753.19</v>
      </c>
      <c r="J29" s="27">
        <v>0</v>
      </c>
      <c r="K29" s="27">
        <v>125</v>
      </c>
      <c r="L29" s="27">
        <v>0</v>
      </c>
      <c r="M29" s="27">
        <v>0</v>
      </c>
      <c r="N29" s="27">
        <v>0</v>
      </c>
      <c r="O29" s="48">
        <f t="shared" si="2"/>
        <v>15197.19</v>
      </c>
      <c r="P29" s="48">
        <f t="shared" si="3"/>
        <v>74802.81</v>
      </c>
      <c r="Q29" s="15" t="s">
        <v>69</v>
      </c>
    </row>
    <row r="30" spans="1:17" x14ac:dyDescent="0.25">
      <c r="A30" s="13">
        <v>60013</v>
      </c>
      <c r="B30" s="35" t="s">
        <v>82</v>
      </c>
      <c r="C30" s="15" t="s">
        <v>21</v>
      </c>
      <c r="D30" s="15" t="s">
        <v>121</v>
      </c>
      <c r="E30" s="15" t="s">
        <v>127</v>
      </c>
      <c r="F30" s="15" t="s">
        <v>128</v>
      </c>
      <c r="G30" s="27">
        <v>90000</v>
      </c>
      <c r="H30" s="27">
        <v>5319</v>
      </c>
      <c r="I30" s="27">
        <v>9753.19</v>
      </c>
      <c r="J30" s="27">
        <v>0</v>
      </c>
      <c r="K30" s="27">
        <v>125</v>
      </c>
      <c r="L30" s="27">
        <v>0</v>
      </c>
      <c r="M30" s="27">
        <v>0</v>
      </c>
      <c r="N30" s="27">
        <v>0</v>
      </c>
      <c r="O30" s="48">
        <f t="shared" si="2"/>
        <v>15197.19</v>
      </c>
      <c r="P30" s="48">
        <f t="shared" si="3"/>
        <v>74802.81</v>
      </c>
      <c r="Q30" s="15" t="s">
        <v>69</v>
      </c>
    </row>
    <row r="31" spans="1:17" x14ac:dyDescent="0.25">
      <c r="A31" s="13">
        <v>60014</v>
      </c>
      <c r="B31" s="35" t="s">
        <v>83</v>
      </c>
      <c r="C31" s="15" t="s">
        <v>21</v>
      </c>
      <c r="D31" s="15" t="s">
        <v>121</v>
      </c>
      <c r="E31" s="15" t="s">
        <v>127</v>
      </c>
      <c r="F31" s="15" t="s">
        <v>128</v>
      </c>
      <c r="G31" s="27">
        <v>90000</v>
      </c>
      <c r="H31" s="27">
        <v>5319</v>
      </c>
      <c r="I31" s="27">
        <v>9753.19</v>
      </c>
      <c r="J31" s="27">
        <v>0</v>
      </c>
      <c r="K31" s="27">
        <v>125</v>
      </c>
      <c r="L31" s="27">
        <v>0</v>
      </c>
      <c r="M31" s="27">
        <v>0</v>
      </c>
      <c r="N31" s="27">
        <v>0</v>
      </c>
      <c r="O31" s="48">
        <f t="shared" si="2"/>
        <v>15197.19</v>
      </c>
      <c r="P31" s="48">
        <f t="shared" si="3"/>
        <v>74802.81</v>
      </c>
      <c r="Q31" s="15" t="s">
        <v>69</v>
      </c>
    </row>
    <row r="32" spans="1:17" x14ac:dyDescent="0.25">
      <c r="A32" s="13">
        <v>60015</v>
      </c>
      <c r="B32" s="35" t="s">
        <v>33</v>
      </c>
      <c r="C32" s="15" t="s">
        <v>21</v>
      </c>
      <c r="D32" s="15" t="s">
        <v>121</v>
      </c>
      <c r="E32" s="15" t="s">
        <v>63</v>
      </c>
      <c r="F32" s="15" t="s">
        <v>126</v>
      </c>
      <c r="G32" s="27">
        <v>90000</v>
      </c>
      <c r="H32" s="27">
        <v>5319</v>
      </c>
      <c r="I32" s="27">
        <v>9753.19</v>
      </c>
      <c r="J32" s="27">
        <v>0</v>
      </c>
      <c r="K32" s="27">
        <v>125</v>
      </c>
      <c r="L32" s="27">
        <v>0</v>
      </c>
      <c r="M32" s="27">
        <v>0</v>
      </c>
      <c r="N32" s="27">
        <v>0</v>
      </c>
      <c r="O32" s="48">
        <f t="shared" si="2"/>
        <v>15197.19</v>
      </c>
      <c r="P32" s="48">
        <f t="shared" si="3"/>
        <v>74802.81</v>
      </c>
      <c r="Q32" s="15" t="s">
        <v>68</v>
      </c>
    </row>
    <row r="33" spans="1:17" x14ac:dyDescent="0.25">
      <c r="A33" s="13">
        <v>60017</v>
      </c>
      <c r="B33" s="35" t="s">
        <v>41</v>
      </c>
      <c r="C33" s="15" t="s">
        <v>39</v>
      </c>
      <c r="D33" s="15" t="s">
        <v>121</v>
      </c>
      <c r="E33" s="15" t="s">
        <v>67</v>
      </c>
      <c r="F33" s="15" t="s">
        <v>129</v>
      </c>
      <c r="G33" s="27">
        <v>130000</v>
      </c>
      <c r="H33" s="27">
        <v>7683</v>
      </c>
      <c r="I33" s="27">
        <v>19162.189999999999</v>
      </c>
      <c r="J33" s="27">
        <v>0</v>
      </c>
      <c r="K33" s="27">
        <v>125</v>
      </c>
      <c r="L33" s="27">
        <v>0</v>
      </c>
      <c r="M33" s="27">
        <v>0</v>
      </c>
      <c r="N33" s="27">
        <v>0</v>
      </c>
      <c r="O33" s="48">
        <f t="shared" si="2"/>
        <v>26970.19</v>
      </c>
      <c r="P33" s="48">
        <f t="shared" si="3"/>
        <v>103029.81</v>
      </c>
      <c r="Q33" s="15" t="s">
        <v>68</v>
      </c>
    </row>
    <row r="34" spans="1:17" x14ac:dyDescent="0.25">
      <c r="A34" s="13">
        <v>60018</v>
      </c>
      <c r="B34" s="35" t="s">
        <v>84</v>
      </c>
      <c r="C34" s="15" t="s">
        <v>21</v>
      </c>
      <c r="D34" s="15" t="s">
        <v>121</v>
      </c>
      <c r="E34" s="15" t="s">
        <v>127</v>
      </c>
      <c r="F34" s="15" t="s">
        <v>128</v>
      </c>
      <c r="G34" s="27">
        <v>90000</v>
      </c>
      <c r="H34" s="27">
        <v>5319</v>
      </c>
      <c r="I34" s="27">
        <v>9753.19</v>
      </c>
      <c r="J34" s="27">
        <v>0</v>
      </c>
      <c r="K34" s="27">
        <v>125</v>
      </c>
      <c r="L34" s="27">
        <v>0</v>
      </c>
      <c r="M34" s="27">
        <v>0</v>
      </c>
      <c r="N34" s="27">
        <v>0</v>
      </c>
      <c r="O34" s="48">
        <f t="shared" si="2"/>
        <v>15197.19</v>
      </c>
      <c r="P34" s="48">
        <f t="shared" si="3"/>
        <v>74802.81</v>
      </c>
      <c r="Q34" s="15" t="s">
        <v>69</v>
      </c>
    </row>
    <row r="35" spans="1:17" x14ac:dyDescent="0.25">
      <c r="A35" s="13">
        <v>60019</v>
      </c>
      <c r="B35" s="35" t="s">
        <v>85</v>
      </c>
      <c r="C35" s="15" t="s">
        <v>21</v>
      </c>
      <c r="D35" s="15" t="s">
        <v>121</v>
      </c>
      <c r="E35" s="15" t="s">
        <v>127</v>
      </c>
      <c r="F35" s="15" t="s">
        <v>128</v>
      </c>
      <c r="G35" s="27">
        <v>90000</v>
      </c>
      <c r="H35" s="27">
        <v>5319</v>
      </c>
      <c r="I35" s="27">
        <v>9753.19</v>
      </c>
      <c r="J35" s="27">
        <v>0</v>
      </c>
      <c r="K35" s="27">
        <v>125</v>
      </c>
      <c r="L35" s="27">
        <v>0</v>
      </c>
      <c r="M35" s="27">
        <v>0</v>
      </c>
      <c r="N35" s="27">
        <v>0</v>
      </c>
      <c r="O35" s="48">
        <f t="shared" si="2"/>
        <v>15197.19</v>
      </c>
      <c r="P35" s="48">
        <f t="shared" si="3"/>
        <v>74802.81</v>
      </c>
      <c r="Q35" s="15" t="s">
        <v>69</v>
      </c>
    </row>
    <row r="36" spans="1:17" x14ac:dyDescent="0.25">
      <c r="A36" s="13">
        <v>60020</v>
      </c>
      <c r="B36" s="35" t="s">
        <v>86</v>
      </c>
      <c r="C36" s="15" t="s">
        <v>21</v>
      </c>
      <c r="D36" s="15" t="s">
        <v>121</v>
      </c>
      <c r="E36" s="15" t="s">
        <v>127</v>
      </c>
      <c r="F36" s="15" t="s">
        <v>128</v>
      </c>
      <c r="G36" s="27">
        <v>90000</v>
      </c>
      <c r="H36" s="27">
        <v>5319</v>
      </c>
      <c r="I36" s="27">
        <v>9753.19</v>
      </c>
      <c r="J36" s="27">
        <v>0</v>
      </c>
      <c r="K36" s="27">
        <v>125</v>
      </c>
      <c r="L36" s="27">
        <v>0</v>
      </c>
      <c r="M36" s="27">
        <v>0</v>
      </c>
      <c r="N36" s="27">
        <v>0</v>
      </c>
      <c r="O36" s="48">
        <f t="shared" si="2"/>
        <v>15197.19</v>
      </c>
      <c r="P36" s="48">
        <f t="shared" si="3"/>
        <v>74802.81</v>
      </c>
      <c r="Q36" s="15" t="s">
        <v>68</v>
      </c>
    </row>
    <row r="37" spans="1:17" x14ac:dyDescent="0.25">
      <c r="A37" s="13">
        <v>60021</v>
      </c>
      <c r="B37" s="35" t="s">
        <v>22</v>
      </c>
      <c r="C37" s="15" t="s">
        <v>21</v>
      </c>
      <c r="D37" s="15" t="s">
        <v>121</v>
      </c>
      <c r="E37" s="15" t="s">
        <v>63</v>
      </c>
      <c r="F37" s="15" t="s">
        <v>126</v>
      </c>
      <c r="G37" s="27">
        <v>90000</v>
      </c>
      <c r="H37" s="27">
        <v>5319</v>
      </c>
      <c r="I37" s="27">
        <v>9753.19</v>
      </c>
      <c r="J37" s="27">
        <v>0</v>
      </c>
      <c r="K37" s="27">
        <v>125</v>
      </c>
      <c r="L37" s="27">
        <v>0</v>
      </c>
      <c r="M37" s="27">
        <v>0</v>
      </c>
      <c r="N37" s="27">
        <v>0</v>
      </c>
      <c r="O37" s="48">
        <f t="shared" si="2"/>
        <v>15197.19</v>
      </c>
      <c r="P37" s="48">
        <f t="shared" si="3"/>
        <v>74802.81</v>
      </c>
      <c r="Q37" s="15" t="s">
        <v>69</v>
      </c>
    </row>
    <row r="38" spans="1:17" x14ac:dyDescent="0.25">
      <c r="A38" s="13">
        <v>60022</v>
      </c>
      <c r="B38" s="35" t="s">
        <v>36</v>
      </c>
      <c r="C38" s="15" t="s">
        <v>21</v>
      </c>
      <c r="D38" s="15" t="s">
        <v>121</v>
      </c>
      <c r="E38" s="15" t="s">
        <v>63</v>
      </c>
      <c r="F38" s="15" t="s">
        <v>126</v>
      </c>
      <c r="G38" s="27">
        <v>90000</v>
      </c>
      <c r="H38" s="27">
        <v>5319</v>
      </c>
      <c r="I38" s="27">
        <v>9753.19</v>
      </c>
      <c r="J38" s="27">
        <v>0</v>
      </c>
      <c r="K38" s="27">
        <v>125</v>
      </c>
      <c r="L38" s="27">
        <v>0</v>
      </c>
      <c r="M38" s="27">
        <v>0</v>
      </c>
      <c r="N38" s="27">
        <v>0</v>
      </c>
      <c r="O38" s="48">
        <f t="shared" si="2"/>
        <v>15197.19</v>
      </c>
      <c r="P38" s="48">
        <f t="shared" si="3"/>
        <v>74802.81</v>
      </c>
      <c r="Q38" s="15" t="s">
        <v>68</v>
      </c>
    </row>
    <row r="39" spans="1:17" x14ac:dyDescent="0.25">
      <c r="A39" s="13">
        <v>60023</v>
      </c>
      <c r="B39" s="35" t="s">
        <v>87</v>
      </c>
      <c r="C39" s="15" t="s">
        <v>21</v>
      </c>
      <c r="D39" s="15" t="s">
        <v>121</v>
      </c>
      <c r="E39" s="15" t="s">
        <v>127</v>
      </c>
      <c r="F39" s="15" t="s">
        <v>128</v>
      </c>
      <c r="G39" s="27">
        <v>90000</v>
      </c>
      <c r="H39" s="27">
        <v>5319</v>
      </c>
      <c r="I39" s="27">
        <v>9753.19</v>
      </c>
      <c r="J39" s="27">
        <v>0</v>
      </c>
      <c r="K39" s="27">
        <v>125</v>
      </c>
      <c r="L39" s="27">
        <v>0</v>
      </c>
      <c r="M39" s="27">
        <v>0</v>
      </c>
      <c r="N39" s="27">
        <v>0</v>
      </c>
      <c r="O39" s="48">
        <f t="shared" si="2"/>
        <v>15197.19</v>
      </c>
      <c r="P39" s="48">
        <f t="shared" si="3"/>
        <v>74802.81</v>
      </c>
      <c r="Q39" s="15" t="s">
        <v>68</v>
      </c>
    </row>
    <row r="40" spans="1:17" x14ac:dyDescent="0.25">
      <c r="A40" s="13">
        <v>60024</v>
      </c>
      <c r="B40" s="35" t="s">
        <v>88</v>
      </c>
      <c r="C40" s="15" t="s">
        <v>21</v>
      </c>
      <c r="D40" s="15" t="s">
        <v>121</v>
      </c>
      <c r="E40" s="15" t="s">
        <v>127</v>
      </c>
      <c r="F40" s="15" t="s">
        <v>128</v>
      </c>
      <c r="G40" s="27">
        <v>90000</v>
      </c>
      <c r="H40" s="27">
        <v>5319</v>
      </c>
      <c r="I40" s="27">
        <v>9753.19</v>
      </c>
      <c r="J40" s="27">
        <v>0</v>
      </c>
      <c r="K40" s="27">
        <v>125</v>
      </c>
      <c r="L40" s="27">
        <v>0</v>
      </c>
      <c r="M40" s="27">
        <v>0</v>
      </c>
      <c r="N40" s="27">
        <v>0</v>
      </c>
      <c r="O40" s="48">
        <f t="shared" si="2"/>
        <v>15197.19</v>
      </c>
      <c r="P40" s="48">
        <f t="shared" si="3"/>
        <v>74802.81</v>
      </c>
      <c r="Q40" s="15" t="s">
        <v>68</v>
      </c>
    </row>
    <row r="41" spans="1:17" x14ac:dyDescent="0.25">
      <c r="A41" s="13">
        <v>60025</v>
      </c>
      <c r="B41" s="35" t="s">
        <v>89</v>
      </c>
      <c r="C41" s="15" t="s">
        <v>21</v>
      </c>
      <c r="D41" s="15" t="s">
        <v>121</v>
      </c>
      <c r="E41" s="15" t="s">
        <v>127</v>
      </c>
      <c r="F41" s="15" t="s">
        <v>128</v>
      </c>
      <c r="G41" s="27">
        <v>90000</v>
      </c>
      <c r="H41" s="27">
        <v>5319</v>
      </c>
      <c r="I41" s="27">
        <v>9753.19</v>
      </c>
      <c r="J41" s="27">
        <v>0</v>
      </c>
      <c r="K41" s="27">
        <v>125</v>
      </c>
      <c r="L41" s="27">
        <v>0</v>
      </c>
      <c r="M41" s="27">
        <v>0</v>
      </c>
      <c r="N41" s="27">
        <v>0</v>
      </c>
      <c r="O41" s="48">
        <f t="shared" si="2"/>
        <v>15197.19</v>
      </c>
      <c r="P41" s="48">
        <f t="shared" si="3"/>
        <v>74802.81</v>
      </c>
      <c r="Q41" s="15" t="s">
        <v>68</v>
      </c>
    </row>
    <row r="42" spans="1:17" x14ac:dyDescent="0.25">
      <c r="A42" s="13">
        <v>60026</v>
      </c>
      <c r="B42" s="35" t="s">
        <v>90</v>
      </c>
      <c r="C42" s="15" t="s">
        <v>21</v>
      </c>
      <c r="D42" s="15" t="s">
        <v>121</v>
      </c>
      <c r="E42" s="15" t="s">
        <v>127</v>
      </c>
      <c r="F42" s="15" t="s">
        <v>128</v>
      </c>
      <c r="G42" s="27">
        <v>90000</v>
      </c>
      <c r="H42" s="27">
        <v>5319</v>
      </c>
      <c r="I42" s="27">
        <v>9753.19</v>
      </c>
      <c r="J42" s="27">
        <v>0</v>
      </c>
      <c r="K42" s="27">
        <v>125</v>
      </c>
      <c r="L42" s="27">
        <v>0</v>
      </c>
      <c r="M42" s="27">
        <v>0</v>
      </c>
      <c r="N42" s="27">
        <v>0</v>
      </c>
      <c r="O42" s="48">
        <f t="shared" si="2"/>
        <v>15197.19</v>
      </c>
      <c r="P42" s="48">
        <f t="shared" si="3"/>
        <v>74802.81</v>
      </c>
      <c r="Q42" s="15" t="s">
        <v>68</v>
      </c>
    </row>
    <row r="43" spans="1:17" x14ac:dyDescent="0.25">
      <c r="A43" s="13">
        <v>60027</v>
      </c>
      <c r="B43" s="35" t="s">
        <v>91</v>
      </c>
      <c r="C43" s="15" t="s">
        <v>21</v>
      </c>
      <c r="D43" s="15" t="s">
        <v>121</v>
      </c>
      <c r="E43" s="15" t="s">
        <v>127</v>
      </c>
      <c r="F43" s="15" t="s">
        <v>128</v>
      </c>
      <c r="G43" s="27">
        <v>90000</v>
      </c>
      <c r="H43" s="27">
        <v>5319</v>
      </c>
      <c r="I43" s="27">
        <v>9753.19</v>
      </c>
      <c r="J43" s="27">
        <v>0</v>
      </c>
      <c r="K43" s="27">
        <v>125</v>
      </c>
      <c r="L43" s="27">
        <v>0</v>
      </c>
      <c r="M43" s="27">
        <v>0</v>
      </c>
      <c r="N43" s="27">
        <v>0</v>
      </c>
      <c r="O43" s="48">
        <f t="shared" si="2"/>
        <v>15197.19</v>
      </c>
      <c r="P43" s="48">
        <f t="shared" si="3"/>
        <v>74802.81</v>
      </c>
      <c r="Q43" s="15" t="s">
        <v>68</v>
      </c>
    </row>
    <row r="44" spans="1:17" x14ac:dyDescent="0.25">
      <c r="A44" s="13">
        <v>60028</v>
      </c>
      <c r="B44" s="35" t="s">
        <v>92</v>
      </c>
      <c r="C44" s="15" t="s">
        <v>21</v>
      </c>
      <c r="D44" s="15" t="s">
        <v>121</v>
      </c>
      <c r="E44" s="15" t="s">
        <v>127</v>
      </c>
      <c r="F44" s="15" t="s">
        <v>128</v>
      </c>
      <c r="G44" s="27">
        <v>90000</v>
      </c>
      <c r="H44" s="27">
        <v>5319</v>
      </c>
      <c r="I44" s="27">
        <v>9753.19</v>
      </c>
      <c r="J44" s="27">
        <v>0</v>
      </c>
      <c r="K44" s="27">
        <v>125</v>
      </c>
      <c r="L44" s="27">
        <v>0</v>
      </c>
      <c r="M44" s="27">
        <v>0</v>
      </c>
      <c r="N44" s="27">
        <v>0</v>
      </c>
      <c r="O44" s="48">
        <f t="shared" si="2"/>
        <v>15197.19</v>
      </c>
      <c r="P44" s="48">
        <f t="shared" si="3"/>
        <v>74802.81</v>
      </c>
      <c r="Q44" s="15" t="s">
        <v>68</v>
      </c>
    </row>
    <row r="45" spans="1:17" x14ac:dyDescent="0.25">
      <c r="A45" s="13">
        <v>60029</v>
      </c>
      <c r="B45" s="35" t="s">
        <v>93</v>
      </c>
      <c r="C45" s="15" t="s">
        <v>21</v>
      </c>
      <c r="D45" s="15" t="s">
        <v>121</v>
      </c>
      <c r="E45" s="15" t="s">
        <v>127</v>
      </c>
      <c r="F45" s="15" t="s">
        <v>128</v>
      </c>
      <c r="G45" s="27">
        <v>90000</v>
      </c>
      <c r="H45" s="27">
        <v>5319</v>
      </c>
      <c r="I45" s="27">
        <v>9753.19</v>
      </c>
      <c r="J45" s="27">
        <v>0</v>
      </c>
      <c r="K45" s="27">
        <v>125</v>
      </c>
      <c r="L45" s="27">
        <v>0</v>
      </c>
      <c r="M45" s="27">
        <v>0</v>
      </c>
      <c r="N45" s="27">
        <v>0</v>
      </c>
      <c r="O45" s="48">
        <f t="shared" si="2"/>
        <v>15197.19</v>
      </c>
      <c r="P45" s="48">
        <f t="shared" si="3"/>
        <v>74802.81</v>
      </c>
      <c r="Q45" s="15" t="s">
        <v>68</v>
      </c>
    </row>
    <row r="46" spans="1:17" x14ac:dyDescent="0.25">
      <c r="A46" s="13">
        <v>60030</v>
      </c>
      <c r="B46" s="35" t="s">
        <v>94</v>
      </c>
      <c r="C46" s="15" t="s">
        <v>21</v>
      </c>
      <c r="D46" s="15" t="s">
        <v>121</v>
      </c>
      <c r="E46" s="15" t="s">
        <v>127</v>
      </c>
      <c r="F46" s="15" t="s">
        <v>128</v>
      </c>
      <c r="G46" s="27">
        <v>90000</v>
      </c>
      <c r="H46" s="27">
        <v>5319</v>
      </c>
      <c r="I46" s="27">
        <v>9753.19</v>
      </c>
      <c r="J46" s="27">
        <v>0</v>
      </c>
      <c r="K46" s="27">
        <v>125</v>
      </c>
      <c r="L46" s="27">
        <v>0</v>
      </c>
      <c r="M46" s="27">
        <v>0</v>
      </c>
      <c r="N46" s="27">
        <v>0</v>
      </c>
      <c r="O46" s="48">
        <f t="shared" si="2"/>
        <v>15197.19</v>
      </c>
      <c r="P46" s="48">
        <f t="shared" si="3"/>
        <v>74802.81</v>
      </c>
      <c r="Q46" s="15" t="s">
        <v>69</v>
      </c>
    </row>
    <row r="47" spans="1:17" x14ac:dyDescent="0.25">
      <c r="A47" s="13">
        <v>60031</v>
      </c>
      <c r="B47" s="35" t="s">
        <v>95</v>
      </c>
      <c r="C47" s="15" t="s">
        <v>21</v>
      </c>
      <c r="D47" s="15" t="s">
        <v>121</v>
      </c>
      <c r="E47" s="15" t="s">
        <v>127</v>
      </c>
      <c r="F47" s="15" t="s">
        <v>128</v>
      </c>
      <c r="G47" s="27">
        <v>90000</v>
      </c>
      <c r="H47" s="27">
        <v>5319</v>
      </c>
      <c r="I47" s="27">
        <v>9753.19</v>
      </c>
      <c r="J47" s="27">
        <v>0</v>
      </c>
      <c r="K47" s="27">
        <v>125</v>
      </c>
      <c r="L47" s="27">
        <v>0</v>
      </c>
      <c r="M47" s="27">
        <v>0</v>
      </c>
      <c r="N47" s="27">
        <v>0</v>
      </c>
      <c r="O47" s="48">
        <f t="shared" si="2"/>
        <v>15197.19</v>
      </c>
      <c r="P47" s="48">
        <f t="shared" si="3"/>
        <v>74802.81</v>
      </c>
      <c r="Q47" s="15" t="s">
        <v>69</v>
      </c>
    </row>
    <row r="48" spans="1:17" x14ac:dyDescent="0.25">
      <c r="A48" s="13">
        <v>60032</v>
      </c>
      <c r="B48" s="35" t="s">
        <v>26</v>
      </c>
      <c r="C48" s="15" t="s">
        <v>21</v>
      </c>
      <c r="D48" s="15" t="s">
        <v>121</v>
      </c>
      <c r="E48" s="15" t="s">
        <v>63</v>
      </c>
      <c r="F48" s="15" t="s">
        <v>126</v>
      </c>
      <c r="G48" s="27">
        <v>90000</v>
      </c>
      <c r="H48" s="27">
        <v>5319</v>
      </c>
      <c r="I48" s="27">
        <v>9753.19</v>
      </c>
      <c r="J48" s="27">
        <v>0</v>
      </c>
      <c r="K48" s="27">
        <v>125</v>
      </c>
      <c r="L48" s="27">
        <v>0</v>
      </c>
      <c r="M48" s="27">
        <v>0</v>
      </c>
      <c r="N48" s="27">
        <v>0</v>
      </c>
      <c r="O48" s="48">
        <f t="shared" si="2"/>
        <v>15197.19</v>
      </c>
      <c r="P48" s="48">
        <f t="shared" si="3"/>
        <v>74802.81</v>
      </c>
      <c r="Q48" s="15" t="s">
        <v>68</v>
      </c>
    </row>
    <row r="49" spans="1:17" x14ac:dyDescent="0.25">
      <c r="A49" s="13">
        <v>60033</v>
      </c>
      <c r="B49" s="35" t="s">
        <v>43</v>
      </c>
      <c r="C49" s="15" t="s">
        <v>21</v>
      </c>
      <c r="D49" s="15" t="s">
        <v>121</v>
      </c>
      <c r="E49" s="15" t="s">
        <v>63</v>
      </c>
      <c r="F49" s="15" t="s">
        <v>126</v>
      </c>
      <c r="G49" s="27">
        <v>90000</v>
      </c>
      <c r="H49" s="27">
        <v>5319</v>
      </c>
      <c r="I49" s="27">
        <v>9753.19</v>
      </c>
      <c r="J49" s="27">
        <v>0</v>
      </c>
      <c r="K49" s="27">
        <v>125</v>
      </c>
      <c r="L49" s="27">
        <v>0</v>
      </c>
      <c r="M49" s="27">
        <v>0</v>
      </c>
      <c r="N49" s="27">
        <v>0</v>
      </c>
      <c r="O49" s="48">
        <f t="shared" si="2"/>
        <v>15197.19</v>
      </c>
      <c r="P49" s="48">
        <f t="shared" si="3"/>
        <v>74802.81</v>
      </c>
      <c r="Q49" s="15" t="s">
        <v>68</v>
      </c>
    </row>
    <row r="50" spans="1:17" x14ac:dyDescent="0.25">
      <c r="A50" s="13">
        <v>60034</v>
      </c>
      <c r="B50" s="35" t="s">
        <v>31</v>
      </c>
      <c r="C50" s="15" t="s">
        <v>21</v>
      </c>
      <c r="D50" s="15" t="s">
        <v>121</v>
      </c>
      <c r="E50" s="15" t="s">
        <v>63</v>
      </c>
      <c r="F50" s="15" t="s">
        <v>126</v>
      </c>
      <c r="G50" s="27">
        <v>90000</v>
      </c>
      <c r="H50" s="27">
        <v>5319</v>
      </c>
      <c r="I50" s="27">
        <v>9753.19</v>
      </c>
      <c r="J50" s="27">
        <v>0</v>
      </c>
      <c r="K50" s="27">
        <v>125</v>
      </c>
      <c r="L50" s="27">
        <v>0</v>
      </c>
      <c r="M50" s="27">
        <v>0</v>
      </c>
      <c r="N50" s="27">
        <v>0</v>
      </c>
      <c r="O50" s="48">
        <f t="shared" si="2"/>
        <v>15197.19</v>
      </c>
      <c r="P50" s="48">
        <f t="shared" si="3"/>
        <v>74802.81</v>
      </c>
      <c r="Q50" s="15" t="s">
        <v>68</v>
      </c>
    </row>
    <row r="51" spans="1:17" x14ac:dyDescent="0.25">
      <c r="A51" s="13">
        <v>60035</v>
      </c>
      <c r="B51" s="35" t="s">
        <v>96</v>
      </c>
      <c r="C51" s="15" t="s">
        <v>21</v>
      </c>
      <c r="D51" s="15" t="s">
        <v>121</v>
      </c>
      <c r="E51" s="15" t="s">
        <v>127</v>
      </c>
      <c r="F51" s="15" t="s">
        <v>128</v>
      </c>
      <c r="G51" s="27">
        <v>90000</v>
      </c>
      <c r="H51" s="27">
        <v>5319</v>
      </c>
      <c r="I51" s="27">
        <v>9753.19</v>
      </c>
      <c r="J51" s="27">
        <v>0</v>
      </c>
      <c r="K51" s="27">
        <v>125</v>
      </c>
      <c r="L51" s="27">
        <v>0</v>
      </c>
      <c r="M51" s="27">
        <v>0</v>
      </c>
      <c r="N51" s="27">
        <v>0</v>
      </c>
      <c r="O51" s="48">
        <f t="shared" si="2"/>
        <v>15197.19</v>
      </c>
      <c r="P51" s="48">
        <f t="shared" si="3"/>
        <v>74802.81</v>
      </c>
      <c r="Q51" s="15" t="s">
        <v>68</v>
      </c>
    </row>
    <row r="52" spans="1:17" x14ac:dyDescent="0.25">
      <c r="A52" s="13">
        <v>60036</v>
      </c>
      <c r="B52" s="35" t="s">
        <v>97</v>
      </c>
      <c r="C52" s="15" t="s">
        <v>21</v>
      </c>
      <c r="D52" s="15" t="s">
        <v>121</v>
      </c>
      <c r="E52" s="15" t="s">
        <v>127</v>
      </c>
      <c r="F52" s="15" t="s">
        <v>128</v>
      </c>
      <c r="G52" s="27">
        <v>90000</v>
      </c>
      <c r="H52" s="27">
        <v>5319</v>
      </c>
      <c r="I52" s="27">
        <v>9753.19</v>
      </c>
      <c r="J52" s="27">
        <v>0</v>
      </c>
      <c r="K52" s="27">
        <v>125</v>
      </c>
      <c r="L52" s="27">
        <v>0</v>
      </c>
      <c r="M52" s="27">
        <v>0</v>
      </c>
      <c r="N52" s="27">
        <v>0</v>
      </c>
      <c r="O52" s="48">
        <f t="shared" si="2"/>
        <v>15197.19</v>
      </c>
      <c r="P52" s="48">
        <f t="shared" si="3"/>
        <v>74802.81</v>
      </c>
      <c r="Q52" s="15" t="s">
        <v>68</v>
      </c>
    </row>
    <row r="53" spans="1:17" x14ac:dyDescent="0.25">
      <c r="A53" s="13">
        <v>60037</v>
      </c>
      <c r="B53" s="35" t="s">
        <v>98</v>
      </c>
      <c r="C53" s="15" t="s">
        <v>21</v>
      </c>
      <c r="D53" s="15" t="s">
        <v>121</v>
      </c>
      <c r="E53" s="15" t="s">
        <v>127</v>
      </c>
      <c r="F53" s="15" t="s">
        <v>128</v>
      </c>
      <c r="G53" s="27">
        <v>90000</v>
      </c>
      <c r="H53" s="27">
        <v>5319</v>
      </c>
      <c r="I53" s="27">
        <v>9753.19</v>
      </c>
      <c r="J53" s="27">
        <v>0</v>
      </c>
      <c r="K53" s="27">
        <v>125</v>
      </c>
      <c r="L53" s="27">
        <v>0</v>
      </c>
      <c r="M53" s="27">
        <v>0</v>
      </c>
      <c r="N53" s="27">
        <v>0</v>
      </c>
      <c r="O53" s="48">
        <f t="shared" si="2"/>
        <v>15197.19</v>
      </c>
      <c r="P53" s="48">
        <f t="shared" si="3"/>
        <v>74802.81</v>
      </c>
      <c r="Q53" s="15" t="s">
        <v>69</v>
      </c>
    </row>
    <row r="54" spans="1:17" x14ac:dyDescent="0.25">
      <c r="A54" s="13">
        <v>60038</v>
      </c>
      <c r="B54" s="35" t="s">
        <v>24</v>
      </c>
      <c r="C54" s="15" t="s">
        <v>21</v>
      </c>
      <c r="D54" s="15" t="s">
        <v>121</v>
      </c>
      <c r="E54" s="15" t="s">
        <v>63</v>
      </c>
      <c r="F54" s="15" t="s">
        <v>126</v>
      </c>
      <c r="G54" s="27">
        <v>90000</v>
      </c>
      <c r="H54" s="27">
        <v>5319</v>
      </c>
      <c r="I54" s="27">
        <v>9753.19</v>
      </c>
      <c r="J54" s="27">
        <v>0</v>
      </c>
      <c r="K54" s="27">
        <v>125</v>
      </c>
      <c r="L54" s="27">
        <v>0</v>
      </c>
      <c r="M54" s="27">
        <v>0</v>
      </c>
      <c r="N54" s="27">
        <v>0</v>
      </c>
      <c r="O54" s="48">
        <f t="shared" si="2"/>
        <v>15197.19</v>
      </c>
      <c r="P54" s="48">
        <f t="shared" si="3"/>
        <v>74802.81</v>
      </c>
      <c r="Q54" s="15" t="s">
        <v>68</v>
      </c>
    </row>
    <row r="55" spans="1:17" x14ac:dyDescent="0.25">
      <c r="A55" s="13">
        <v>60039</v>
      </c>
      <c r="B55" s="35" t="s">
        <v>35</v>
      </c>
      <c r="C55" s="15" t="s">
        <v>21</v>
      </c>
      <c r="D55" s="15" t="s">
        <v>121</v>
      </c>
      <c r="E55" s="15" t="s">
        <v>63</v>
      </c>
      <c r="F55" s="15" t="s">
        <v>126</v>
      </c>
      <c r="G55" s="27">
        <v>90000</v>
      </c>
      <c r="H55" s="27">
        <v>5319</v>
      </c>
      <c r="I55" s="27">
        <v>9753.19</v>
      </c>
      <c r="J55" s="27">
        <v>0</v>
      </c>
      <c r="K55" s="27">
        <v>125</v>
      </c>
      <c r="L55" s="27">
        <v>0</v>
      </c>
      <c r="M55" s="27">
        <v>0</v>
      </c>
      <c r="N55" s="27">
        <v>0</v>
      </c>
      <c r="O55" s="48">
        <f t="shared" si="2"/>
        <v>15197.19</v>
      </c>
      <c r="P55" s="48">
        <f t="shared" si="3"/>
        <v>74802.81</v>
      </c>
      <c r="Q55" s="15" t="s">
        <v>68</v>
      </c>
    </row>
    <row r="56" spans="1:17" x14ac:dyDescent="0.25">
      <c r="A56" s="13">
        <v>60040</v>
      </c>
      <c r="B56" s="35" t="s">
        <v>44</v>
      </c>
      <c r="C56" s="15" t="s">
        <v>21</v>
      </c>
      <c r="D56" s="15" t="s">
        <v>121</v>
      </c>
      <c r="E56" s="15" t="s">
        <v>63</v>
      </c>
      <c r="F56" s="15" t="s">
        <v>126</v>
      </c>
      <c r="G56" s="27">
        <v>90000</v>
      </c>
      <c r="H56" s="27">
        <v>5319</v>
      </c>
      <c r="I56" s="27">
        <v>9753.19</v>
      </c>
      <c r="J56" s="27">
        <v>0</v>
      </c>
      <c r="K56" s="27">
        <v>125</v>
      </c>
      <c r="L56" s="27">
        <v>0</v>
      </c>
      <c r="M56" s="27">
        <v>0</v>
      </c>
      <c r="N56" s="27">
        <v>0</v>
      </c>
      <c r="O56" s="48">
        <f t="shared" si="2"/>
        <v>15197.19</v>
      </c>
      <c r="P56" s="48">
        <f t="shared" si="3"/>
        <v>74802.81</v>
      </c>
      <c r="Q56" s="15" t="s">
        <v>68</v>
      </c>
    </row>
    <row r="57" spans="1:17" x14ac:dyDescent="0.25">
      <c r="A57" s="13">
        <v>60041</v>
      </c>
      <c r="B57" s="35" t="s">
        <v>99</v>
      </c>
      <c r="C57" s="15" t="s">
        <v>21</v>
      </c>
      <c r="D57" s="15" t="s">
        <v>121</v>
      </c>
      <c r="E57" s="15" t="s">
        <v>127</v>
      </c>
      <c r="F57" s="15" t="s">
        <v>128</v>
      </c>
      <c r="G57" s="27">
        <v>90000</v>
      </c>
      <c r="H57" s="27">
        <v>5319</v>
      </c>
      <c r="I57" s="27">
        <v>9753.19</v>
      </c>
      <c r="J57" s="27">
        <v>0</v>
      </c>
      <c r="K57" s="27">
        <v>125</v>
      </c>
      <c r="L57" s="27">
        <v>0</v>
      </c>
      <c r="M57" s="27">
        <v>0</v>
      </c>
      <c r="N57" s="27">
        <v>0</v>
      </c>
      <c r="O57" s="48">
        <f t="shared" si="2"/>
        <v>15197.19</v>
      </c>
      <c r="P57" s="48">
        <f t="shared" si="3"/>
        <v>74802.81</v>
      </c>
      <c r="Q57" s="15" t="s">
        <v>68</v>
      </c>
    </row>
    <row r="58" spans="1:17" x14ac:dyDescent="0.25">
      <c r="A58" s="13">
        <v>60042</v>
      </c>
      <c r="B58" s="35" t="s">
        <v>100</v>
      </c>
      <c r="C58" s="15" t="s">
        <v>21</v>
      </c>
      <c r="D58" s="15" t="s">
        <v>121</v>
      </c>
      <c r="E58" s="15" t="s">
        <v>127</v>
      </c>
      <c r="F58" s="15" t="s">
        <v>126</v>
      </c>
      <c r="G58" s="27">
        <v>90000</v>
      </c>
      <c r="H58" s="27">
        <v>5319</v>
      </c>
      <c r="I58" s="27">
        <v>9753.19</v>
      </c>
      <c r="J58" s="27">
        <v>0</v>
      </c>
      <c r="K58" s="27">
        <v>125</v>
      </c>
      <c r="L58" s="27">
        <v>0</v>
      </c>
      <c r="M58" s="27">
        <v>0</v>
      </c>
      <c r="N58" s="27">
        <v>0</v>
      </c>
      <c r="O58" s="48">
        <f t="shared" si="2"/>
        <v>15197.19</v>
      </c>
      <c r="P58" s="48">
        <f t="shared" si="3"/>
        <v>74802.81</v>
      </c>
      <c r="Q58" s="15" t="s">
        <v>68</v>
      </c>
    </row>
    <row r="59" spans="1:17" x14ac:dyDescent="0.25">
      <c r="A59" s="13">
        <v>60043</v>
      </c>
      <c r="B59" s="35" t="s">
        <v>101</v>
      </c>
      <c r="C59" s="15" t="s">
        <v>39</v>
      </c>
      <c r="D59" s="15" t="s">
        <v>121</v>
      </c>
      <c r="E59" s="15" t="s">
        <v>67</v>
      </c>
      <c r="F59" s="15" t="s">
        <v>129</v>
      </c>
      <c r="G59" s="27">
        <v>130000</v>
      </c>
      <c r="H59" s="27">
        <v>7683</v>
      </c>
      <c r="I59" s="27">
        <v>19162.189999999999</v>
      </c>
      <c r="J59" s="27">
        <v>0</v>
      </c>
      <c r="K59" s="27">
        <v>125</v>
      </c>
      <c r="L59" s="27">
        <v>0</v>
      </c>
      <c r="M59" s="27">
        <v>0</v>
      </c>
      <c r="N59" s="27">
        <v>0</v>
      </c>
      <c r="O59" s="48">
        <f t="shared" si="2"/>
        <v>26970.19</v>
      </c>
      <c r="P59" s="48">
        <f t="shared" si="3"/>
        <v>103029.81</v>
      </c>
      <c r="Q59" s="15" t="s">
        <v>68</v>
      </c>
    </row>
    <row r="60" spans="1:17" x14ac:dyDescent="0.25">
      <c r="A60" s="13">
        <v>60044</v>
      </c>
      <c r="B60" s="35" t="s">
        <v>37</v>
      </c>
      <c r="C60" s="15" t="s">
        <v>21</v>
      </c>
      <c r="D60" s="15" t="s">
        <v>121</v>
      </c>
      <c r="E60" s="15" t="s">
        <v>63</v>
      </c>
      <c r="F60" s="15" t="s">
        <v>126</v>
      </c>
      <c r="G60" s="27">
        <v>90000</v>
      </c>
      <c r="H60" s="27">
        <v>5319</v>
      </c>
      <c r="I60" s="27">
        <v>9753.19</v>
      </c>
      <c r="J60" s="27">
        <v>0</v>
      </c>
      <c r="K60" s="27">
        <v>125</v>
      </c>
      <c r="L60" s="27">
        <v>0</v>
      </c>
      <c r="M60" s="27">
        <v>0</v>
      </c>
      <c r="N60" s="27">
        <v>0</v>
      </c>
      <c r="O60" s="48">
        <f t="shared" si="2"/>
        <v>15197.19</v>
      </c>
      <c r="P60" s="48">
        <f t="shared" si="3"/>
        <v>74802.81</v>
      </c>
      <c r="Q60" s="15" t="s">
        <v>68</v>
      </c>
    </row>
    <row r="61" spans="1:17" x14ac:dyDescent="0.25">
      <c r="A61" s="13">
        <v>60045</v>
      </c>
      <c r="B61" s="35" t="s">
        <v>38</v>
      </c>
      <c r="C61" s="15" t="s">
        <v>39</v>
      </c>
      <c r="D61" s="15" t="s">
        <v>121</v>
      </c>
      <c r="E61" s="15" t="s">
        <v>63</v>
      </c>
      <c r="F61" s="15" t="s">
        <v>126</v>
      </c>
      <c r="G61" s="27">
        <v>130000</v>
      </c>
      <c r="H61" s="27">
        <v>7683</v>
      </c>
      <c r="I61" s="27">
        <v>19162.189999999999</v>
      </c>
      <c r="J61" s="27">
        <v>0</v>
      </c>
      <c r="K61" s="27">
        <v>125</v>
      </c>
      <c r="L61" s="27">
        <v>0</v>
      </c>
      <c r="M61" s="27">
        <v>0</v>
      </c>
      <c r="N61" s="27">
        <v>0</v>
      </c>
      <c r="O61" s="48">
        <f t="shared" si="2"/>
        <v>26970.19</v>
      </c>
      <c r="P61" s="48">
        <f t="shared" si="3"/>
        <v>103029.81</v>
      </c>
      <c r="Q61" s="15" t="s">
        <v>68</v>
      </c>
    </row>
    <row r="62" spans="1:17" x14ac:dyDescent="0.25">
      <c r="A62" s="13">
        <v>60046</v>
      </c>
      <c r="B62" s="35" t="s">
        <v>102</v>
      </c>
      <c r="C62" s="15" t="s">
        <v>21</v>
      </c>
      <c r="D62" s="15" t="s">
        <v>121</v>
      </c>
      <c r="E62" s="15" t="s">
        <v>127</v>
      </c>
      <c r="F62" s="15" t="s">
        <v>128</v>
      </c>
      <c r="G62" s="27">
        <v>90000</v>
      </c>
      <c r="H62" s="27">
        <v>5319</v>
      </c>
      <c r="I62" s="27">
        <v>9753.19</v>
      </c>
      <c r="J62" s="27">
        <v>0</v>
      </c>
      <c r="K62" s="27">
        <v>125</v>
      </c>
      <c r="L62" s="27">
        <v>0</v>
      </c>
      <c r="M62" s="27">
        <v>0</v>
      </c>
      <c r="N62" s="27">
        <v>0</v>
      </c>
      <c r="O62" s="48">
        <f t="shared" si="2"/>
        <v>15197.19</v>
      </c>
      <c r="P62" s="48">
        <f t="shared" si="3"/>
        <v>74802.81</v>
      </c>
      <c r="Q62" s="15" t="s">
        <v>68</v>
      </c>
    </row>
    <row r="63" spans="1:17" x14ac:dyDescent="0.25">
      <c r="A63" s="13">
        <v>60047</v>
      </c>
      <c r="B63" s="35" t="s">
        <v>103</v>
      </c>
      <c r="C63" s="15" t="s">
        <v>21</v>
      </c>
      <c r="D63" s="15" t="s">
        <v>121</v>
      </c>
      <c r="E63" s="15" t="s">
        <v>127</v>
      </c>
      <c r="F63" s="15" t="s">
        <v>128</v>
      </c>
      <c r="G63" s="27">
        <v>90000</v>
      </c>
      <c r="H63" s="27">
        <v>5319</v>
      </c>
      <c r="I63" s="27">
        <v>9753.19</v>
      </c>
      <c r="J63" s="27">
        <v>0</v>
      </c>
      <c r="K63" s="27">
        <v>125</v>
      </c>
      <c r="L63" s="27">
        <v>0</v>
      </c>
      <c r="M63" s="27">
        <v>0</v>
      </c>
      <c r="N63" s="27">
        <v>0</v>
      </c>
      <c r="O63" s="48">
        <f t="shared" si="2"/>
        <v>15197.19</v>
      </c>
      <c r="P63" s="48">
        <f t="shared" si="3"/>
        <v>74802.81</v>
      </c>
      <c r="Q63" s="15" t="s">
        <v>68</v>
      </c>
    </row>
    <row r="64" spans="1:17" x14ac:dyDescent="0.25">
      <c r="A64" s="13">
        <v>60049</v>
      </c>
      <c r="B64" s="35" t="s">
        <v>104</v>
      </c>
      <c r="C64" s="15" t="s">
        <v>21</v>
      </c>
      <c r="D64" s="15" t="s">
        <v>121</v>
      </c>
      <c r="E64" s="15" t="s">
        <v>127</v>
      </c>
      <c r="F64" s="15" t="s">
        <v>128</v>
      </c>
      <c r="G64" s="27">
        <v>90000</v>
      </c>
      <c r="H64" s="27">
        <v>5319</v>
      </c>
      <c r="I64" s="27">
        <v>9753.19</v>
      </c>
      <c r="J64" s="27">
        <v>0</v>
      </c>
      <c r="K64" s="27">
        <v>125</v>
      </c>
      <c r="L64" s="27">
        <v>0</v>
      </c>
      <c r="M64" s="27">
        <v>0</v>
      </c>
      <c r="N64" s="27">
        <v>0</v>
      </c>
      <c r="O64" s="48">
        <f t="shared" si="2"/>
        <v>15197.19</v>
      </c>
      <c r="P64" s="48">
        <f t="shared" si="3"/>
        <v>74802.81</v>
      </c>
      <c r="Q64" s="15" t="s">
        <v>68</v>
      </c>
    </row>
    <row r="65" spans="1:17" x14ac:dyDescent="0.25">
      <c r="A65" s="13">
        <v>60050</v>
      </c>
      <c r="B65" s="35" t="s">
        <v>29</v>
      </c>
      <c r="C65" s="15" t="s">
        <v>21</v>
      </c>
      <c r="D65" s="15" t="s">
        <v>121</v>
      </c>
      <c r="E65" s="15" t="s">
        <v>63</v>
      </c>
      <c r="F65" s="15" t="s">
        <v>126</v>
      </c>
      <c r="G65" s="27">
        <v>90000</v>
      </c>
      <c r="H65" s="27">
        <v>5319</v>
      </c>
      <c r="I65" s="27">
        <v>9753.19</v>
      </c>
      <c r="J65" s="27">
        <v>0</v>
      </c>
      <c r="K65" s="27">
        <v>125</v>
      </c>
      <c r="L65" s="27">
        <v>0</v>
      </c>
      <c r="M65" s="27">
        <v>0</v>
      </c>
      <c r="N65" s="27">
        <v>0</v>
      </c>
      <c r="O65" s="48">
        <f t="shared" si="2"/>
        <v>15197.19</v>
      </c>
      <c r="P65" s="48">
        <f t="shared" si="3"/>
        <v>74802.81</v>
      </c>
      <c r="Q65" s="15" t="s">
        <v>68</v>
      </c>
    </row>
    <row r="66" spans="1:17" x14ac:dyDescent="0.25">
      <c r="A66" s="13">
        <v>60051</v>
      </c>
      <c r="B66" s="35" t="s">
        <v>32</v>
      </c>
      <c r="C66" s="15" t="s">
        <v>21</v>
      </c>
      <c r="D66" s="15" t="s">
        <v>121</v>
      </c>
      <c r="E66" s="15" t="s">
        <v>63</v>
      </c>
      <c r="F66" s="15" t="s">
        <v>126</v>
      </c>
      <c r="G66" s="27">
        <v>90000</v>
      </c>
      <c r="H66" s="27">
        <v>5319</v>
      </c>
      <c r="I66" s="27">
        <v>9753.19</v>
      </c>
      <c r="J66" s="27">
        <v>0</v>
      </c>
      <c r="K66" s="27">
        <v>125</v>
      </c>
      <c r="L66" s="27">
        <v>0</v>
      </c>
      <c r="M66" s="27">
        <v>0</v>
      </c>
      <c r="N66" s="27">
        <v>0</v>
      </c>
      <c r="O66" s="48">
        <f t="shared" si="2"/>
        <v>15197.19</v>
      </c>
      <c r="P66" s="48">
        <f t="shared" si="3"/>
        <v>74802.81</v>
      </c>
      <c r="Q66" s="15" t="s">
        <v>69</v>
      </c>
    </row>
    <row r="67" spans="1:17" x14ac:dyDescent="0.25">
      <c r="A67" s="13">
        <v>60053</v>
      </c>
      <c r="B67" s="35" t="s">
        <v>105</v>
      </c>
      <c r="C67" s="15" t="s">
        <v>21</v>
      </c>
      <c r="D67" s="15" t="s">
        <v>121</v>
      </c>
      <c r="E67" s="15" t="s">
        <v>127</v>
      </c>
      <c r="F67" s="15" t="s">
        <v>128</v>
      </c>
      <c r="G67" s="27">
        <v>90000</v>
      </c>
      <c r="H67" s="27">
        <v>5319</v>
      </c>
      <c r="I67" s="27">
        <v>9753.19</v>
      </c>
      <c r="J67" s="27">
        <v>0</v>
      </c>
      <c r="K67" s="27">
        <v>125</v>
      </c>
      <c r="L67" s="27">
        <v>0</v>
      </c>
      <c r="M67" s="27">
        <v>0</v>
      </c>
      <c r="N67" s="27">
        <v>0</v>
      </c>
      <c r="O67" s="48">
        <f t="shared" si="2"/>
        <v>15197.19</v>
      </c>
      <c r="P67" s="48">
        <f t="shared" si="3"/>
        <v>74802.81</v>
      </c>
      <c r="Q67" s="15" t="s">
        <v>68</v>
      </c>
    </row>
    <row r="68" spans="1:17" x14ac:dyDescent="0.25">
      <c r="A68" s="13">
        <v>60054</v>
      </c>
      <c r="B68" s="35" t="s">
        <v>27</v>
      </c>
      <c r="C68" s="15" t="s">
        <v>21</v>
      </c>
      <c r="D68" s="15" t="s">
        <v>121</v>
      </c>
      <c r="E68" s="15" t="s">
        <v>63</v>
      </c>
      <c r="F68" s="15" t="s">
        <v>126</v>
      </c>
      <c r="G68" s="27">
        <v>90000</v>
      </c>
      <c r="H68" s="27">
        <v>5319</v>
      </c>
      <c r="I68" s="27">
        <v>9753.19</v>
      </c>
      <c r="J68" s="27">
        <v>0</v>
      </c>
      <c r="K68" s="27">
        <v>125</v>
      </c>
      <c r="L68" s="27">
        <v>0</v>
      </c>
      <c r="M68" s="27">
        <v>0</v>
      </c>
      <c r="N68" s="27">
        <v>0</v>
      </c>
      <c r="O68" s="48">
        <f t="shared" si="2"/>
        <v>15197.19</v>
      </c>
      <c r="P68" s="48">
        <f t="shared" si="3"/>
        <v>74802.81</v>
      </c>
      <c r="Q68" s="15" t="s">
        <v>68</v>
      </c>
    </row>
    <row r="69" spans="1:17" x14ac:dyDescent="0.25">
      <c r="A69" s="13">
        <v>60055</v>
      </c>
      <c r="B69" s="35" t="s">
        <v>25</v>
      </c>
      <c r="C69" s="15" t="s">
        <v>21</v>
      </c>
      <c r="D69" s="15" t="s">
        <v>121</v>
      </c>
      <c r="E69" s="15" t="s">
        <v>63</v>
      </c>
      <c r="F69" s="15" t="s">
        <v>126</v>
      </c>
      <c r="G69" s="27">
        <v>90000</v>
      </c>
      <c r="H69" s="27">
        <v>5319</v>
      </c>
      <c r="I69" s="27">
        <v>9753.19</v>
      </c>
      <c r="J69" s="27">
        <v>0</v>
      </c>
      <c r="K69" s="27">
        <v>125</v>
      </c>
      <c r="L69" s="27">
        <v>0</v>
      </c>
      <c r="M69" s="27">
        <v>0</v>
      </c>
      <c r="N69" s="27">
        <v>0</v>
      </c>
      <c r="O69" s="48">
        <f t="shared" si="2"/>
        <v>15197.19</v>
      </c>
      <c r="P69" s="48">
        <f t="shared" si="3"/>
        <v>74802.81</v>
      </c>
      <c r="Q69" s="15" t="s">
        <v>68</v>
      </c>
    </row>
    <row r="70" spans="1:17" x14ac:dyDescent="0.25">
      <c r="A70" s="13">
        <v>60056</v>
      </c>
      <c r="B70" s="35" t="s">
        <v>20</v>
      </c>
      <c r="C70" s="15" t="s">
        <v>21</v>
      </c>
      <c r="D70" s="15" t="s">
        <v>121</v>
      </c>
      <c r="E70" s="15" t="s">
        <v>63</v>
      </c>
      <c r="F70" s="15" t="s">
        <v>126</v>
      </c>
      <c r="G70" s="27">
        <v>90000</v>
      </c>
      <c r="H70" s="27">
        <v>5319</v>
      </c>
      <c r="I70" s="27">
        <v>9753.19</v>
      </c>
      <c r="J70" s="27">
        <v>0</v>
      </c>
      <c r="K70" s="27">
        <v>125</v>
      </c>
      <c r="L70" s="27">
        <v>0</v>
      </c>
      <c r="M70" s="27">
        <v>0</v>
      </c>
      <c r="N70" s="27">
        <v>0</v>
      </c>
      <c r="O70" s="48">
        <f t="shared" si="2"/>
        <v>15197.19</v>
      </c>
      <c r="P70" s="48">
        <f t="shared" si="3"/>
        <v>74802.81</v>
      </c>
      <c r="Q70" s="15" t="s">
        <v>68</v>
      </c>
    </row>
    <row r="71" spans="1:17" x14ac:dyDescent="0.25">
      <c r="A71" s="13">
        <v>60057</v>
      </c>
      <c r="B71" s="35" t="s">
        <v>106</v>
      </c>
      <c r="C71" s="15" t="s">
        <v>21</v>
      </c>
      <c r="D71" s="15" t="s">
        <v>121</v>
      </c>
      <c r="E71" s="15" t="s">
        <v>130</v>
      </c>
      <c r="F71" s="15" t="s">
        <v>126</v>
      </c>
      <c r="G71" s="27">
        <v>90000</v>
      </c>
      <c r="H71" s="27">
        <v>5319</v>
      </c>
      <c r="I71" s="27">
        <v>9753.19</v>
      </c>
      <c r="J71" s="27">
        <v>0</v>
      </c>
      <c r="K71" s="27">
        <v>125</v>
      </c>
      <c r="L71" s="27">
        <v>0</v>
      </c>
      <c r="M71" s="27">
        <v>0</v>
      </c>
      <c r="N71" s="27">
        <v>0</v>
      </c>
      <c r="O71" s="48">
        <f t="shared" si="2"/>
        <v>15197.19</v>
      </c>
      <c r="P71" s="48">
        <f t="shared" si="3"/>
        <v>74802.81</v>
      </c>
      <c r="Q71" s="15" t="s">
        <v>68</v>
      </c>
    </row>
    <row r="72" spans="1:17" x14ac:dyDescent="0.25">
      <c r="A72" s="13">
        <v>60058</v>
      </c>
      <c r="B72" s="35" t="s">
        <v>28</v>
      </c>
      <c r="C72" s="15" t="s">
        <v>21</v>
      </c>
      <c r="D72" s="15" t="s">
        <v>121</v>
      </c>
      <c r="E72" s="15" t="s">
        <v>63</v>
      </c>
      <c r="F72" s="15" t="s">
        <v>126</v>
      </c>
      <c r="G72" s="27">
        <v>90000</v>
      </c>
      <c r="H72" s="27">
        <v>5319</v>
      </c>
      <c r="I72" s="27">
        <v>9753.19</v>
      </c>
      <c r="J72" s="27">
        <v>0</v>
      </c>
      <c r="K72" s="27">
        <v>125</v>
      </c>
      <c r="L72" s="27">
        <v>0</v>
      </c>
      <c r="M72" s="27">
        <v>0</v>
      </c>
      <c r="N72" s="27">
        <v>0</v>
      </c>
      <c r="O72" s="48">
        <f t="shared" si="2"/>
        <v>15197.19</v>
      </c>
      <c r="P72" s="48">
        <f t="shared" si="3"/>
        <v>74802.81</v>
      </c>
      <c r="Q72" s="15" t="s">
        <v>68</v>
      </c>
    </row>
    <row r="73" spans="1:17" x14ac:dyDescent="0.25">
      <c r="A73" s="13">
        <v>60059</v>
      </c>
      <c r="B73" s="35" t="s">
        <v>40</v>
      </c>
      <c r="C73" s="15" t="s">
        <v>39</v>
      </c>
      <c r="D73" s="15" t="s">
        <v>121</v>
      </c>
      <c r="E73" s="15" t="s">
        <v>63</v>
      </c>
      <c r="F73" s="15" t="s">
        <v>126</v>
      </c>
      <c r="G73" s="27">
        <v>130000</v>
      </c>
      <c r="H73" s="27">
        <v>7683</v>
      </c>
      <c r="I73" s="27">
        <v>19162.189999999999</v>
      </c>
      <c r="J73" s="27">
        <v>0</v>
      </c>
      <c r="K73" s="27">
        <v>125</v>
      </c>
      <c r="L73" s="27">
        <v>0</v>
      </c>
      <c r="M73" s="27">
        <v>0</v>
      </c>
      <c r="N73" s="27">
        <v>0</v>
      </c>
      <c r="O73" s="48">
        <f t="shared" si="2"/>
        <v>26970.19</v>
      </c>
      <c r="P73" s="48">
        <f t="shared" si="3"/>
        <v>103029.81</v>
      </c>
      <c r="Q73" s="15" t="s">
        <v>68</v>
      </c>
    </row>
    <row r="74" spans="1:17" x14ac:dyDescent="0.25">
      <c r="A74" s="13">
        <v>60060</v>
      </c>
      <c r="B74" s="35" t="s">
        <v>107</v>
      </c>
      <c r="C74" s="15" t="s">
        <v>21</v>
      </c>
      <c r="D74" s="15" t="s">
        <v>121</v>
      </c>
      <c r="E74" s="15" t="s">
        <v>63</v>
      </c>
      <c r="F74" s="15" t="s">
        <v>131</v>
      </c>
      <c r="G74" s="27">
        <v>90000</v>
      </c>
      <c r="H74" s="27">
        <v>5319</v>
      </c>
      <c r="I74" s="27">
        <v>9753.19</v>
      </c>
      <c r="J74" s="27">
        <v>0</v>
      </c>
      <c r="K74" s="27">
        <v>125</v>
      </c>
      <c r="L74" s="27">
        <v>0</v>
      </c>
      <c r="M74" s="27">
        <v>0</v>
      </c>
      <c r="N74" s="27">
        <v>0</v>
      </c>
      <c r="O74" s="48">
        <f t="shared" si="2"/>
        <v>15197.19</v>
      </c>
      <c r="P74" s="48">
        <f t="shared" si="3"/>
        <v>74802.81</v>
      </c>
      <c r="Q74" s="15" t="s">
        <v>68</v>
      </c>
    </row>
    <row r="75" spans="1:17" x14ac:dyDescent="0.25">
      <c r="A75" s="13">
        <v>60061</v>
      </c>
      <c r="B75" s="35" t="s">
        <v>34</v>
      </c>
      <c r="C75" s="15" t="s">
        <v>21</v>
      </c>
      <c r="D75" s="15" t="s">
        <v>121</v>
      </c>
      <c r="E75" s="15" t="s">
        <v>63</v>
      </c>
      <c r="F75" s="15" t="s">
        <v>126</v>
      </c>
      <c r="G75" s="27">
        <v>90000</v>
      </c>
      <c r="H75" s="27">
        <v>5319</v>
      </c>
      <c r="I75" s="27">
        <v>9753.19</v>
      </c>
      <c r="J75" s="27">
        <v>0</v>
      </c>
      <c r="K75" s="27">
        <v>125</v>
      </c>
      <c r="L75" s="27">
        <v>0</v>
      </c>
      <c r="M75" s="27">
        <v>0</v>
      </c>
      <c r="N75" s="27">
        <v>0</v>
      </c>
      <c r="O75" s="48">
        <f t="shared" si="2"/>
        <v>15197.19</v>
      </c>
      <c r="P75" s="48">
        <f t="shared" si="3"/>
        <v>74802.81</v>
      </c>
      <c r="Q75" s="15" t="s">
        <v>68</v>
      </c>
    </row>
    <row r="76" spans="1:17" x14ac:dyDescent="0.25">
      <c r="A76" s="13">
        <v>60062</v>
      </c>
      <c r="B76" s="35" t="s">
        <v>108</v>
      </c>
      <c r="C76" s="15" t="s">
        <v>21</v>
      </c>
      <c r="D76" s="15" t="s">
        <v>121</v>
      </c>
      <c r="E76" s="15" t="s">
        <v>127</v>
      </c>
      <c r="F76" s="15" t="s">
        <v>128</v>
      </c>
      <c r="G76" s="27">
        <v>90000</v>
      </c>
      <c r="H76" s="27">
        <v>5319</v>
      </c>
      <c r="I76" s="27">
        <v>9753.19</v>
      </c>
      <c r="J76" s="27">
        <v>0</v>
      </c>
      <c r="K76" s="27">
        <v>125</v>
      </c>
      <c r="L76" s="27">
        <v>0</v>
      </c>
      <c r="M76" s="27">
        <v>0</v>
      </c>
      <c r="N76" s="27">
        <v>0</v>
      </c>
      <c r="O76" s="48">
        <f t="shared" si="2"/>
        <v>15197.19</v>
      </c>
      <c r="P76" s="48">
        <f t="shared" si="3"/>
        <v>74802.81</v>
      </c>
      <c r="Q76" s="15" t="s">
        <v>69</v>
      </c>
    </row>
    <row r="77" spans="1:17" x14ac:dyDescent="0.25">
      <c r="A77" s="13">
        <v>60063</v>
      </c>
      <c r="B77" s="35" t="s">
        <v>109</v>
      </c>
      <c r="C77" s="15" t="s">
        <v>21</v>
      </c>
      <c r="D77" s="15" t="s">
        <v>121</v>
      </c>
      <c r="E77" s="15" t="s">
        <v>132</v>
      </c>
      <c r="F77" s="15" t="s">
        <v>133</v>
      </c>
      <c r="G77" s="27">
        <v>90000</v>
      </c>
      <c r="H77" s="27">
        <v>5319</v>
      </c>
      <c r="I77" s="27">
        <v>9753.19</v>
      </c>
      <c r="J77" s="27">
        <v>0</v>
      </c>
      <c r="K77" s="27">
        <v>125</v>
      </c>
      <c r="L77" s="27">
        <v>0</v>
      </c>
      <c r="M77" s="27">
        <v>0</v>
      </c>
      <c r="N77" s="27">
        <v>0</v>
      </c>
      <c r="O77" s="48">
        <f t="shared" si="2"/>
        <v>15197.19</v>
      </c>
      <c r="P77" s="48">
        <f t="shared" si="3"/>
        <v>74802.81</v>
      </c>
      <c r="Q77" s="15" t="s">
        <v>68</v>
      </c>
    </row>
    <row r="78" spans="1:17" x14ac:dyDescent="0.25">
      <c r="A78" s="13">
        <v>60064</v>
      </c>
      <c r="B78" s="35" t="s">
        <v>110</v>
      </c>
      <c r="C78" s="15" t="s">
        <v>21</v>
      </c>
      <c r="D78" s="15" t="s">
        <v>121</v>
      </c>
      <c r="E78" s="15" t="s">
        <v>127</v>
      </c>
      <c r="F78" s="15" t="s">
        <v>128</v>
      </c>
      <c r="G78" s="27">
        <v>90000</v>
      </c>
      <c r="H78" s="27">
        <v>5319</v>
      </c>
      <c r="I78" s="27">
        <v>9753.19</v>
      </c>
      <c r="J78" s="27">
        <v>0</v>
      </c>
      <c r="K78" s="27">
        <v>125</v>
      </c>
      <c r="L78" s="27">
        <v>0</v>
      </c>
      <c r="M78" s="27">
        <v>0</v>
      </c>
      <c r="N78" s="27">
        <v>0</v>
      </c>
      <c r="O78" s="48">
        <f t="shared" si="2"/>
        <v>15197.19</v>
      </c>
      <c r="P78" s="48">
        <f t="shared" si="3"/>
        <v>74802.81</v>
      </c>
      <c r="Q78" s="15" t="s">
        <v>68</v>
      </c>
    </row>
    <row r="79" spans="1:17" x14ac:dyDescent="0.25">
      <c r="A79" s="13">
        <v>60065</v>
      </c>
      <c r="B79" s="35" t="s">
        <v>111</v>
      </c>
      <c r="C79" s="15" t="s">
        <v>39</v>
      </c>
      <c r="D79" s="15" t="s">
        <v>121</v>
      </c>
      <c r="E79" s="15" t="s">
        <v>127</v>
      </c>
      <c r="F79" s="15" t="s">
        <v>128</v>
      </c>
      <c r="G79" s="27">
        <v>130000</v>
      </c>
      <c r="H79" s="27">
        <v>7683</v>
      </c>
      <c r="I79" s="27">
        <v>19162.189999999999</v>
      </c>
      <c r="J79" s="27">
        <v>0</v>
      </c>
      <c r="K79" s="27">
        <v>125</v>
      </c>
      <c r="L79" s="27">
        <v>0</v>
      </c>
      <c r="M79" s="27">
        <v>0</v>
      </c>
      <c r="N79" s="27">
        <v>0</v>
      </c>
      <c r="O79" s="48">
        <f t="shared" si="2"/>
        <v>26970.19</v>
      </c>
      <c r="P79" s="48">
        <f t="shared" si="3"/>
        <v>103029.81</v>
      </c>
      <c r="Q79" s="15" t="s">
        <v>68</v>
      </c>
    </row>
    <row r="80" spans="1:17" x14ac:dyDescent="0.25">
      <c r="A80" s="13">
        <v>60066</v>
      </c>
      <c r="B80" s="35" t="s">
        <v>112</v>
      </c>
      <c r="C80" s="15" t="s">
        <v>21</v>
      </c>
      <c r="D80" s="15" t="s">
        <v>121</v>
      </c>
      <c r="E80" s="15" t="s">
        <v>127</v>
      </c>
      <c r="F80" s="15" t="s">
        <v>128</v>
      </c>
      <c r="G80" s="27">
        <v>90000</v>
      </c>
      <c r="H80" s="27">
        <v>5319</v>
      </c>
      <c r="I80" s="27">
        <v>9753.19</v>
      </c>
      <c r="J80" s="27">
        <v>0</v>
      </c>
      <c r="K80" s="27">
        <v>125</v>
      </c>
      <c r="L80" s="27">
        <v>0</v>
      </c>
      <c r="M80" s="27">
        <v>0</v>
      </c>
      <c r="N80" s="27">
        <v>0</v>
      </c>
      <c r="O80" s="48">
        <f t="shared" si="2"/>
        <v>15197.19</v>
      </c>
      <c r="P80" s="48">
        <f t="shared" si="3"/>
        <v>74802.81</v>
      </c>
      <c r="Q80" s="15" t="s">
        <v>68</v>
      </c>
    </row>
    <row r="81" spans="1:17" x14ac:dyDescent="0.25">
      <c r="A81" s="13">
        <v>60067</v>
      </c>
      <c r="B81" s="35" t="s">
        <v>113</v>
      </c>
      <c r="C81" s="15" t="s">
        <v>21</v>
      </c>
      <c r="D81" s="15" t="s">
        <v>121</v>
      </c>
      <c r="E81" s="15" t="s">
        <v>67</v>
      </c>
      <c r="F81" s="15" t="s">
        <v>129</v>
      </c>
      <c r="G81" s="27">
        <v>90000</v>
      </c>
      <c r="H81" s="27">
        <v>5319</v>
      </c>
      <c r="I81" s="27">
        <v>9753.19</v>
      </c>
      <c r="J81" s="27">
        <v>0</v>
      </c>
      <c r="K81" s="27">
        <v>125</v>
      </c>
      <c r="L81" s="27">
        <v>0</v>
      </c>
      <c r="M81" s="27">
        <v>0</v>
      </c>
      <c r="N81" s="27">
        <v>0</v>
      </c>
      <c r="O81" s="48">
        <f t="shared" si="2"/>
        <v>15197.19</v>
      </c>
      <c r="P81" s="48">
        <f t="shared" si="3"/>
        <v>74802.81</v>
      </c>
      <c r="Q81" s="15" t="s">
        <v>69</v>
      </c>
    </row>
    <row r="82" spans="1:17" x14ac:dyDescent="0.25">
      <c r="A82" s="13">
        <v>60068</v>
      </c>
      <c r="B82" s="35" t="s">
        <v>114</v>
      </c>
      <c r="C82" s="15" t="s">
        <v>39</v>
      </c>
      <c r="D82" s="15" t="s">
        <v>121</v>
      </c>
      <c r="E82" s="15" t="s">
        <v>67</v>
      </c>
      <c r="F82" s="15" t="s">
        <v>129</v>
      </c>
      <c r="G82" s="27">
        <v>130000</v>
      </c>
      <c r="H82" s="27">
        <v>7683</v>
      </c>
      <c r="I82" s="27">
        <v>19162.189999999999</v>
      </c>
      <c r="J82" s="27">
        <v>0</v>
      </c>
      <c r="K82" s="27">
        <v>125</v>
      </c>
      <c r="L82" s="27">
        <v>0</v>
      </c>
      <c r="M82" s="27">
        <v>0</v>
      </c>
      <c r="N82" s="27">
        <v>0</v>
      </c>
      <c r="O82" s="48">
        <f t="shared" si="2"/>
        <v>26970.19</v>
      </c>
      <c r="P82" s="48">
        <f t="shared" si="3"/>
        <v>103029.81</v>
      </c>
      <c r="Q82" s="15" t="s">
        <v>68</v>
      </c>
    </row>
    <row r="83" spans="1:17" x14ac:dyDescent="0.25">
      <c r="A83" s="13">
        <v>60069</v>
      </c>
      <c r="B83" s="35" t="s">
        <v>115</v>
      </c>
      <c r="C83" s="15" t="s">
        <v>21</v>
      </c>
      <c r="D83" s="15" t="s">
        <v>121</v>
      </c>
      <c r="E83" s="15" t="s">
        <v>127</v>
      </c>
      <c r="F83" s="15" t="s">
        <v>128</v>
      </c>
      <c r="G83" s="27">
        <v>90000</v>
      </c>
      <c r="H83" s="27">
        <v>5319</v>
      </c>
      <c r="I83" s="27">
        <v>9753.19</v>
      </c>
      <c r="J83" s="27">
        <v>0</v>
      </c>
      <c r="K83" s="27">
        <v>125</v>
      </c>
      <c r="L83" s="27">
        <v>0</v>
      </c>
      <c r="M83" s="27">
        <v>0</v>
      </c>
      <c r="N83" s="27">
        <v>0</v>
      </c>
      <c r="O83" s="48">
        <f t="shared" ref="O83:O88" si="4">SUM(H83:N83)</f>
        <v>15197.19</v>
      </c>
      <c r="P83" s="48">
        <f t="shared" ref="P83:P87" si="5">+G83-O83</f>
        <v>74802.81</v>
      </c>
      <c r="Q83" s="15" t="s">
        <v>68</v>
      </c>
    </row>
    <row r="84" spans="1:17" x14ac:dyDescent="0.25">
      <c r="A84" s="13">
        <v>60070</v>
      </c>
      <c r="B84" s="35" t="s">
        <v>116</v>
      </c>
      <c r="C84" s="15" t="s">
        <v>39</v>
      </c>
      <c r="D84" s="15" t="s">
        <v>121</v>
      </c>
      <c r="E84" s="15" t="s">
        <v>67</v>
      </c>
      <c r="F84" s="15" t="s">
        <v>129</v>
      </c>
      <c r="G84" s="27">
        <v>130000</v>
      </c>
      <c r="H84" s="27">
        <v>7683</v>
      </c>
      <c r="I84" s="27">
        <v>19162.189999999999</v>
      </c>
      <c r="J84" s="27">
        <v>0</v>
      </c>
      <c r="K84" s="27">
        <v>125</v>
      </c>
      <c r="L84" s="27">
        <v>0</v>
      </c>
      <c r="M84" s="27">
        <v>0</v>
      </c>
      <c r="N84" s="27">
        <v>0</v>
      </c>
      <c r="O84" s="48">
        <f t="shared" si="4"/>
        <v>26970.19</v>
      </c>
      <c r="P84" s="48">
        <f t="shared" si="5"/>
        <v>103029.81</v>
      </c>
      <c r="Q84" s="15" t="s">
        <v>69</v>
      </c>
    </row>
    <row r="85" spans="1:17" x14ac:dyDescent="0.25">
      <c r="A85" s="13">
        <v>60071</v>
      </c>
      <c r="B85" s="35" t="s">
        <v>117</v>
      </c>
      <c r="C85" s="15" t="s">
        <v>21</v>
      </c>
      <c r="D85" s="15" t="s">
        <v>121</v>
      </c>
      <c r="E85" s="15" t="s">
        <v>127</v>
      </c>
      <c r="F85" s="15" t="s">
        <v>128</v>
      </c>
      <c r="G85" s="27">
        <v>90000</v>
      </c>
      <c r="H85" s="27">
        <v>5319</v>
      </c>
      <c r="I85" s="27">
        <v>9753.19</v>
      </c>
      <c r="J85" s="27">
        <v>0</v>
      </c>
      <c r="K85" s="27">
        <v>125</v>
      </c>
      <c r="L85" s="27">
        <v>0</v>
      </c>
      <c r="M85" s="27">
        <v>0</v>
      </c>
      <c r="N85" s="27">
        <v>0</v>
      </c>
      <c r="O85" s="48">
        <f t="shared" si="4"/>
        <v>15197.19</v>
      </c>
      <c r="P85" s="48">
        <f t="shared" si="5"/>
        <v>74802.81</v>
      </c>
      <c r="Q85" s="15" t="s">
        <v>68</v>
      </c>
    </row>
    <row r="86" spans="1:17" x14ac:dyDescent="0.25">
      <c r="A86" s="13">
        <v>60072</v>
      </c>
      <c r="B86" s="35" t="s">
        <v>118</v>
      </c>
      <c r="C86" s="15" t="s">
        <v>21</v>
      </c>
      <c r="D86" s="15" t="s">
        <v>121</v>
      </c>
      <c r="E86" s="15" t="s">
        <v>132</v>
      </c>
      <c r="F86" s="15" t="s">
        <v>133</v>
      </c>
      <c r="G86" s="27">
        <v>90000</v>
      </c>
      <c r="H86" s="27">
        <v>5319</v>
      </c>
      <c r="I86" s="27">
        <v>9753.19</v>
      </c>
      <c r="J86" s="27">
        <v>0</v>
      </c>
      <c r="K86" s="27">
        <v>125</v>
      </c>
      <c r="L86" s="27">
        <v>0</v>
      </c>
      <c r="M86" s="27">
        <v>0</v>
      </c>
      <c r="N86" s="27">
        <v>0</v>
      </c>
      <c r="O86" s="48">
        <f t="shared" si="4"/>
        <v>15197.19</v>
      </c>
      <c r="P86" s="48">
        <f t="shared" si="5"/>
        <v>74802.81</v>
      </c>
      <c r="Q86" s="15" t="s">
        <v>68</v>
      </c>
    </row>
    <row r="87" spans="1:17" x14ac:dyDescent="0.25">
      <c r="A87" s="13">
        <v>60073</v>
      </c>
      <c r="B87" s="35" t="s">
        <v>119</v>
      </c>
      <c r="C87" s="15" t="s">
        <v>21</v>
      </c>
      <c r="D87" s="15" t="s">
        <v>121</v>
      </c>
      <c r="E87" s="15" t="s">
        <v>127</v>
      </c>
      <c r="F87" s="15" t="s">
        <v>128</v>
      </c>
      <c r="G87" s="27">
        <v>90000</v>
      </c>
      <c r="H87" s="27">
        <v>5319</v>
      </c>
      <c r="I87" s="27">
        <v>9753.19</v>
      </c>
      <c r="J87" s="27">
        <v>0</v>
      </c>
      <c r="K87" s="27">
        <v>125</v>
      </c>
      <c r="L87" s="27">
        <v>0</v>
      </c>
      <c r="M87" s="27">
        <v>0</v>
      </c>
      <c r="N87" s="27">
        <v>0</v>
      </c>
      <c r="O87" s="48">
        <f t="shared" si="4"/>
        <v>15197.19</v>
      </c>
      <c r="P87" s="48">
        <f t="shared" si="5"/>
        <v>74802.81</v>
      </c>
      <c r="Q87" s="15" t="s">
        <v>68</v>
      </c>
    </row>
    <row r="88" spans="1:17" x14ac:dyDescent="0.25">
      <c r="A88" s="13">
        <v>90218</v>
      </c>
      <c r="B88" s="35" t="s">
        <v>70</v>
      </c>
      <c r="C88" s="15" t="s">
        <v>21</v>
      </c>
      <c r="D88" s="15" t="s">
        <v>62</v>
      </c>
      <c r="E88" s="15" t="s">
        <v>65</v>
      </c>
      <c r="F88" s="15" t="s">
        <v>71</v>
      </c>
      <c r="G88" s="27">
        <v>90000</v>
      </c>
      <c r="H88" s="27">
        <v>5319</v>
      </c>
      <c r="I88" s="27">
        <v>9753.19</v>
      </c>
      <c r="J88" s="27">
        <v>0</v>
      </c>
      <c r="K88" s="27">
        <v>125</v>
      </c>
      <c r="L88" s="27">
        <v>0</v>
      </c>
      <c r="M88" s="27">
        <v>0</v>
      </c>
      <c r="N88" s="27">
        <v>0</v>
      </c>
      <c r="O88" s="48">
        <f t="shared" si="4"/>
        <v>15197.19</v>
      </c>
      <c r="P88" s="48">
        <f>+G88-O88</f>
        <v>74802.81</v>
      </c>
      <c r="Q88" s="15" t="s">
        <v>69</v>
      </c>
    </row>
    <row r="89" spans="1:17" s="46" customFormat="1" x14ac:dyDescent="0.25">
      <c r="A89" s="45" t="s">
        <v>45</v>
      </c>
      <c r="B89" s="47"/>
      <c r="C89" s="39" t="s">
        <v>120</v>
      </c>
      <c r="D89" s="39"/>
      <c r="E89" s="39"/>
      <c r="F89" s="39"/>
      <c r="G89" s="28">
        <f>SUM(G19:G88)</f>
        <v>6660000</v>
      </c>
      <c r="H89" s="28">
        <f t="shared" ref="H89:P89" si="6">SUM(H19:H88)</f>
        <v>393606</v>
      </c>
      <c r="I89" s="28">
        <f t="shared" si="6"/>
        <v>767404.29999999888</v>
      </c>
      <c r="J89" s="28">
        <f t="shared" si="6"/>
        <v>0</v>
      </c>
      <c r="K89" s="28">
        <f t="shared" si="6"/>
        <v>8750</v>
      </c>
      <c r="L89" s="28">
        <f t="shared" si="6"/>
        <v>0</v>
      </c>
      <c r="M89" s="28">
        <f t="shared" si="6"/>
        <v>0</v>
      </c>
      <c r="N89" s="28">
        <f t="shared" si="6"/>
        <v>0</v>
      </c>
      <c r="O89" s="28">
        <f t="shared" si="6"/>
        <v>1169760.299999998</v>
      </c>
      <c r="P89" s="28">
        <f t="shared" si="6"/>
        <v>5490239.6999999965</v>
      </c>
      <c r="Q89" s="39"/>
    </row>
    <row r="90" spans="1:17" ht="16.5" thickBot="1" x14ac:dyDescent="0.3">
      <c r="A90" s="18"/>
      <c r="B90" s="17"/>
      <c r="C90" s="17"/>
      <c r="D90" s="15"/>
      <c r="E90" s="17"/>
      <c r="F90" s="1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17"/>
    </row>
    <row r="91" spans="1:17" ht="18.75" thickBot="1" x14ac:dyDescent="0.3">
      <c r="A91" s="10" t="s">
        <v>51</v>
      </c>
      <c r="B91" s="10"/>
      <c r="C91" s="24" t="s">
        <v>122</v>
      </c>
      <c r="D91" s="40"/>
      <c r="E91" s="11"/>
      <c r="F91" s="11"/>
      <c r="G91" s="11">
        <f t="shared" ref="G91:P91" si="7">+G89+G16+G12</f>
        <v>7230314</v>
      </c>
      <c r="H91" s="11">
        <f t="shared" si="7"/>
        <v>424018.81179999997</v>
      </c>
      <c r="I91" s="11">
        <f t="shared" si="7"/>
        <v>868128.40999999887</v>
      </c>
      <c r="J91" s="11">
        <f t="shared" si="7"/>
        <v>0</v>
      </c>
      <c r="K91" s="11">
        <f t="shared" si="7"/>
        <v>9125</v>
      </c>
      <c r="L91" s="11">
        <f t="shared" si="7"/>
        <v>0</v>
      </c>
      <c r="M91" s="11">
        <f t="shared" si="7"/>
        <v>0</v>
      </c>
      <c r="N91" s="11">
        <f t="shared" si="7"/>
        <v>0</v>
      </c>
      <c r="O91" s="11">
        <f t="shared" si="7"/>
        <v>1301272.2217999978</v>
      </c>
      <c r="P91" s="11">
        <f t="shared" si="7"/>
        <v>5929041.7781999959</v>
      </c>
      <c r="Q91" s="11"/>
    </row>
    <row r="92" spans="1:17" ht="18" x14ac:dyDescent="0.25">
      <c r="A92" s="33"/>
      <c r="B92" s="3"/>
      <c r="C92" s="4"/>
      <c r="D92" s="41"/>
      <c r="E92" s="23"/>
      <c r="F92" s="23"/>
      <c r="G92" s="6"/>
      <c r="I92" s="4"/>
      <c r="J92" s="5"/>
      <c r="L92" s="3"/>
      <c r="N92" s="4"/>
      <c r="O92" s="6"/>
    </row>
    <row r="93" spans="1:17" ht="13.5" x14ac:dyDescent="0.25">
      <c r="A93" s="30"/>
      <c r="C93" s="31"/>
      <c r="D93" s="42"/>
      <c r="E93" s="31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7" ht="13.5" x14ac:dyDescent="0.25">
      <c r="A94" s="30"/>
      <c r="C94" s="31"/>
      <c r="D94" s="42"/>
      <c r="E94" s="31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7" ht="13.5" x14ac:dyDescent="0.25">
      <c r="A95" s="30"/>
      <c r="C95" s="31"/>
      <c r="D95" s="42"/>
      <c r="E95" s="31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7" ht="13.5" x14ac:dyDescent="0.25">
      <c r="A96" s="30"/>
      <c r="C96" s="31"/>
      <c r="D96" s="42"/>
      <c r="E96" s="31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3.5" x14ac:dyDescent="0.25">
      <c r="A97" s="30"/>
      <c r="C97" s="31"/>
      <c r="D97" s="42"/>
      <c r="E97" s="31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3.5" x14ac:dyDescent="0.25">
      <c r="A98" s="30"/>
      <c r="C98" s="31"/>
      <c r="D98" s="42"/>
      <c r="E98" s="31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3.5" x14ac:dyDescent="0.25">
      <c r="A99" s="30"/>
      <c r="C99" s="31"/>
      <c r="D99" s="42"/>
      <c r="E99" s="31"/>
      <c r="F99" s="31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4"/>
      <c r="G100" s="29"/>
      <c r="H100" s="29"/>
      <c r="I100" s="29"/>
      <c r="K100" s="29"/>
      <c r="O100" s="29"/>
      <c r="P100" s="29"/>
    </row>
    <row r="101" spans="1:16" x14ac:dyDescent="0.25">
      <c r="A101" s="34"/>
      <c r="G101" s="29"/>
      <c r="H101" s="29"/>
      <c r="I101" s="29"/>
      <c r="K101" s="29"/>
      <c r="O101" s="29"/>
      <c r="P101" s="29"/>
    </row>
    <row r="102" spans="1:16" x14ac:dyDescent="0.25">
      <c r="A102" s="34"/>
    </row>
    <row r="103" spans="1:16" x14ac:dyDescent="0.25">
      <c r="A103" s="34"/>
      <c r="C103" s="20" t="s">
        <v>52</v>
      </c>
      <c r="D103" s="20"/>
      <c r="E103" s="20"/>
      <c r="F103" s="20"/>
      <c r="G103" s="12"/>
      <c r="H103" s="12"/>
      <c r="I103" s="12"/>
      <c r="J103" s="12"/>
      <c r="K103" s="12"/>
      <c r="L103" s="12"/>
      <c r="M103" s="20" t="s">
        <v>53</v>
      </c>
      <c r="N103" s="12"/>
    </row>
    <row r="104" spans="1:16" x14ac:dyDescent="0.25">
      <c r="A104" s="34"/>
      <c r="C104" s="21" t="s">
        <v>54</v>
      </c>
      <c r="D104" s="21"/>
      <c r="E104" s="21"/>
      <c r="F104" s="21"/>
      <c r="G104" s="12"/>
      <c r="H104" s="12"/>
      <c r="I104" s="12"/>
      <c r="J104" s="12"/>
      <c r="K104" s="12"/>
      <c r="L104" s="12"/>
      <c r="M104" s="21" t="s">
        <v>55</v>
      </c>
      <c r="N104" s="12"/>
    </row>
    <row r="105" spans="1:16" x14ac:dyDescent="0.25">
      <c r="A105" s="34"/>
      <c r="C105" s="20" t="s">
        <v>56</v>
      </c>
      <c r="D105" s="20"/>
      <c r="E105" s="20"/>
      <c r="F105" s="20"/>
      <c r="G105" s="12"/>
      <c r="H105" s="12"/>
      <c r="I105" s="12"/>
      <c r="J105" s="12"/>
      <c r="K105" s="12"/>
      <c r="L105" s="12"/>
      <c r="M105" s="20" t="s">
        <v>57</v>
      </c>
      <c r="N105" s="12"/>
    </row>
    <row r="106" spans="1:16" x14ac:dyDescent="0.25">
      <c r="A106" s="51"/>
      <c r="C106" s="12"/>
      <c r="D106" s="43"/>
      <c r="G106" s="12"/>
      <c r="H106" s="12"/>
      <c r="I106" s="12"/>
      <c r="J106" s="12"/>
      <c r="K106" s="12"/>
      <c r="L106" s="12"/>
      <c r="M106" s="12"/>
      <c r="N106" s="12"/>
    </row>
    <row r="107" spans="1:16" x14ac:dyDescent="0.25">
      <c r="A107" s="34"/>
      <c r="C107" s="12"/>
      <c r="D107" s="43"/>
      <c r="G107" s="12"/>
      <c r="H107" s="12"/>
      <c r="I107" s="12"/>
      <c r="J107" s="12"/>
      <c r="K107" s="12"/>
      <c r="L107" s="12"/>
      <c r="M107" s="20"/>
      <c r="N107" s="12"/>
    </row>
    <row r="108" spans="1:16" x14ac:dyDescent="0.25">
      <c r="A108" s="51"/>
      <c r="M108" s="8"/>
    </row>
    <row r="109" spans="1:16" x14ac:dyDescent="0.25">
      <c r="A109" s="51"/>
      <c r="M109" s="7"/>
    </row>
    <row r="110" spans="1:16" x14ac:dyDescent="0.25">
      <c r="A110" s="51"/>
    </row>
    <row r="111" spans="1:16" x14ac:dyDescent="0.25">
      <c r="A111" s="50"/>
    </row>
    <row r="112" spans="1:16" x14ac:dyDescent="0.25">
      <c r="A112" s="51"/>
    </row>
    <row r="113" spans="1:1" x14ac:dyDescent="0.25">
      <c r="A113" s="51"/>
    </row>
    <row r="114" spans="1:1" x14ac:dyDescent="0.25">
      <c r="A114" s="51"/>
    </row>
    <row r="115" spans="1:1" x14ac:dyDescent="0.25">
      <c r="A115" s="34"/>
    </row>
    <row r="116" spans="1:1" x14ac:dyDescent="0.25">
      <c r="A116" s="51"/>
    </row>
    <row r="117" spans="1:1" x14ac:dyDescent="0.25">
      <c r="A117" s="34"/>
    </row>
    <row r="118" spans="1:1" x14ac:dyDescent="0.25">
      <c r="A118" s="51"/>
    </row>
    <row r="119" spans="1:1" x14ac:dyDescent="0.25">
      <c r="A119" s="51"/>
    </row>
    <row r="120" spans="1:1" x14ac:dyDescent="0.25">
      <c r="A120" s="34"/>
    </row>
    <row r="121" spans="1:1" x14ac:dyDescent="0.25">
      <c r="A121" s="51"/>
    </row>
    <row r="122" spans="1:1" x14ac:dyDescent="0.25">
      <c r="A122" s="34"/>
    </row>
    <row r="123" spans="1:1" x14ac:dyDescent="0.25">
      <c r="A123" s="51"/>
    </row>
    <row r="124" spans="1:1" x14ac:dyDescent="0.25">
      <c r="A124" s="50"/>
    </row>
    <row r="125" spans="1:1" x14ac:dyDescent="0.25">
      <c r="A125" s="51"/>
    </row>
    <row r="126" spans="1:1" x14ac:dyDescent="0.25">
      <c r="A126" s="34"/>
    </row>
    <row r="127" spans="1:1" x14ac:dyDescent="0.25">
      <c r="A127" s="51"/>
    </row>
    <row r="128" spans="1:1" x14ac:dyDescent="0.25">
      <c r="A128" s="51"/>
    </row>
    <row r="129" spans="1:1" x14ac:dyDescent="0.25">
      <c r="A129" s="50"/>
    </row>
    <row r="130" spans="1:1" x14ac:dyDescent="0.25">
      <c r="A130" s="51"/>
    </row>
    <row r="131" spans="1:1" x14ac:dyDescent="0.25">
      <c r="A131" s="50"/>
    </row>
    <row r="132" spans="1:1" x14ac:dyDescent="0.25">
      <c r="A132" s="51"/>
    </row>
    <row r="133" spans="1:1" x14ac:dyDescent="0.25">
      <c r="A133" s="51"/>
    </row>
    <row r="134" spans="1:1" x14ac:dyDescent="0.25">
      <c r="A134" s="50"/>
    </row>
    <row r="135" spans="1:1" x14ac:dyDescent="0.25">
      <c r="A135" s="34"/>
    </row>
    <row r="136" spans="1:1" x14ac:dyDescent="0.25">
      <c r="A136" s="50"/>
    </row>
    <row r="137" spans="1:1" x14ac:dyDescent="0.25">
      <c r="A137" s="50"/>
    </row>
    <row r="138" spans="1:1" x14ac:dyDescent="0.25">
      <c r="A138" s="50"/>
    </row>
    <row r="139" spans="1:1" x14ac:dyDescent="0.25">
      <c r="A139" s="50"/>
    </row>
    <row r="140" spans="1:1" x14ac:dyDescent="0.25">
      <c r="A140" s="34"/>
    </row>
    <row r="141" spans="1:1" x14ac:dyDescent="0.25">
      <c r="A141" s="50"/>
    </row>
    <row r="142" spans="1:1" x14ac:dyDescent="0.25">
      <c r="A142" s="50"/>
    </row>
    <row r="143" spans="1:1" x14ac:dyDescent="0.25">
      <c r="A143" s="34"/>
    </row>
    <row r="144" spans="1:1" x14ac:dyDescent="0.25">
      <c r="A144" s="50"/>
    </row>
    <row r="145" spans="1:1" x14ac:dyDescent="0.25">
      <c r="A145" s="50"/>
    </row>
    <row r="146" spans="1:1" x14ac:dyDescent="0.25">
      <c r="A146" s="34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  <row r="150" spans="1:1" x14ac:dyDescent="0.25">
      <c r="A150" s="50"/>
    </row>
    <row r="151" spans="1:1" x14ac:dyDescent="0.25">
      <c r="A151" s="50"/>
    </row>
    <row r="152" spans="1:1" x14ac:dyDescent="0.25">
      <c r="A152" s="34"/>
    </row>
    <row r="153" spans="1:1" x14ac:dyDescent="0.25">
      <c r="A153" s="50"/>
    </row>
    <row r="154" spans="1:1" x14ac:dyDescent="0.25">
      <c r="A154" s="34"/>
    </row>
    <row r="155" spans="1:1" x14ac:dyDescent="0.25">
      <c r="A155" s="50"/>
    </row>
    <row r="156" spans="1:1" x14ac:dyDescent="0.25">
      <c r="A156" s="50"/>
    </row>
    <row r="157" spans="1:1" x14ac:dyDescent="0.25">
      <c r="A157" s="50"/>
    </row>
    <row r="158" spans="1:1" x14ac:dyDescent="0.25">
      <c r="A158" s="50"/>
    </row>
    <row r="159" spans="1:1" x14ac:dyDescent="0.25">
      <c r="A159" s="50"/>
    </row>
    <row r="160" spans="1:1" x14ac:dyDescent="0.25">
      <c r="A160" s="34"/>
    </row>
    <row r="161" spans="1:1" x14ac:dyDescent="0.25">
      <c r="A161" s="50"/>
    </row>
    <row r="162" spans="1:1" x14ac:dyDescent="0.25">
      <c r="A162" s="34"/>
    </row>
    <row r="163" spans="1:1" x14ac:dyDescent="0.25">
      <c r="A163" s="50"/>
    </row>
    <row r="164" spans="1:1" x14ac:dyDescent="0.25">
      <c r="A164" s="34"/>
    </row>
    <row r="165" spans="1:1" x14ac:dyDescent="0.25">
      <c r="A165" s="50"/>
    </row>
    <row r="166" spans="1:1" x14ac:dyDescent="0.25">
      <c r="A166" s="34"/>
    </row>
    <row r="167" spans="1:1" x14ac:dyDescent="0.25">
      <c r="A167" s="50"/>
    </row>
    <row r="168" spans="1:1" x14ac:dyDescent="0.25">
      <c r="A168" s="50"/>
    </row>
    <row r="169" spans="1:1" x14ac:dyDescent="0.25">
      <c r="A169" s="50"/>
    </row>
    <row r="170" spans="1:1" x14ac:dyDescent="0.25">
      <c r="A170" s="50"/>
    </row>
    <row r="171" spans="1:1" x14ac:dyDescent="0.25">
      <c r="A171" s="50"/>
    </row>
    <row r="172" spans="1:1" x14ac:dyDescent="0.25">
      <c r="A172" s="50"/>
    </row>
    <row r="173" spans="1:1" x14ac:dyDescent="0.25">
      <c r="A173" s="34"/>
    </row>
    <row r="174" spans="1:1" x14ac:dyDescent="0.25">
      <c r="A174" s="50"/>
    </row>
    <row r="175" spans="1:1" x14ac:dyDescent="0.25">
      <c r="A175" s="34"/>
    </row>
    <row r="176" spans="1:1" x14ac:dyDescent="0.25">
      <c r="A176" s="50"/>
    </row>
    <row r="177" spans="1:1" x14ac:dyDescent="0.25">
      <c r="A177" s="50"/>
    </row>
    <row r="178" spans="1:1" x14ac:dyDescent="0.25">
      <c r="A178" s="50"/>
    </row>
    <row r="179" spans="1:1" x14ac:dyDescent="0.25">
      <c r="A179" s="34"/>
    </row>
    <row r="180" spans="1:1" x14ac:dyDescent="0.25">
      <c r="A180" s="50"/>
    </row>
    <row r="181" spans="1:1" x14ac:dyDescent="0.25">
      <c r="A181" s="50"/>
    </row>
    <row r="182" spans="1:1" x14ac:dyDescent="0.25">
      <c r="A182" s="34"/>
    </row>
    <row r="183" spans="1:1" x14ac:dyDescent="0.25">
      <c r="A183" s="34"/>
    </row>
    <row r="184" spans="1:1" x14ac:dyDescent="0.25">
      <c r="A184" s="34"/>
    </row>
    <row r="185" spans="1:1" x14ac:dyDescent="0.25">
      <c r="A185" s="34"/>
    </row>
    <row r="186" spans="1:1" x14ac:dyDescent="0.25">
      <c r="A186" s="34"/>
    </row>
    <row r="187" spans="1:1" x14ac:dyDescent="0.25">
      <c r="A187" s="34"/>
    </row>
    <row r="188" spans="1:1" x14ac:dyDescent="0.25">
      <c r="A188" s="34"/>
    </row>
    <row r="189" spans="1:1" x14ac:dyDescent="0.25">
      <c r="A189" s="34"/>
    </row>
    <row r="190" spans="1:1" x14ac:dyDescent="0.25">
      <c r="A190" s="34"/>
    </row>
    <row r="191" spans="1:1" x14ac:dyDescent="0.25">
      <c r="A191" s="34"/>
    </row>
    <row r="192" spans="1:1" x14ac:dyDescent="0.25">
      <c r="A192" s="34"/>
    </row>
    <row r="193" spans="1:1" x14ac:dyDescent="0.25">
      <c r="A193" s="34"/>
    </row>
    <row r="194" spans="1:1" x14ac:dyDescent="0.25">
      <c r="A194" s="34"/>
    </row>
    <row r="195" spans="1:1" x14ac:dyDescent="0.25">
      <c r="A195" s="34"/>
    </row>
    <row r="196" spans="1:1" x14ac:dyDescent="0.25">
      <c r="A196" s="34"/>
    </row>
    <row r="197" spans="1:1" x14ac:dyDescent="0.25">
      <c r="A197" s="34"/>
    </row>
    <row r="198" spans="1:1" x14ac:dyDescent="0.25">
      <c r="A198" s="34"/>
    </row>
    <row r="199" spans="1:1" x14ac:dyDescent="0.25">
      <c r="A199" s="34"/>
    </row>
    <row r="200" spans="1:1" x14ac:dyDescent="0.25">
      <c r="A200" s="34"/>
    </row>
    <row r="201" spans="1:1" x14ac:dyDescent="0.25">
      <c r="A201" s="34"/>
    </row>
    <row r="202" spans="1:1" x14ac:dyDescent="0.25">
      <c r="A202" s="34"/>
    </row>
    <row r="203" spans="1:1" x14ac:dyDescent="0.25">
      <c r="A203" s="34"/>
    </row>
    <row r="204" spans="1:1" x14ac:dyDescent="0.25">
      <c r="A204" s="34"/>
    </row>
    <row r="205" spans="1:1" x14ac:dyDescent="0.25">
      <c r="A205" s="34"/>
    </row>
    <row r="206" spans="1:1" x14ac:dyDescent="0.25">
      <c r="A206" s="34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5" spans="1:1" x14ac:dyDescent="0.25">
      <c r="A215" s="25"/>
    </row>
    <row r="217" spans="1:1" x14ac:dyDescent="0.25">
      <c r="A217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3" spans="1:1" x14ac:dyDescent="0.25">
      <c r="A223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1" spans="1:1" x14ac:dyDescent="0.25">
      <c r="A231" s="25"/>
    </row>
    <row r="232" spans="1:1" x14ac:dyDescent="0.25">
      <c r="A232" s="25"/>
    </row>
    <row r="234" spans="1:1" x14ac:dyDescent="0.25">
      <c r="A234" s="25"/>
    </row>
    <row r="235" spans="1:1" x14ac:dyDescent="0.25">
      <c r="A235" s="25"/>
    </row>
    <row r="237" spans="1:1" x14ac:dyDescent="0.25">
      <c r="A237" s="25"/>
    </row>
    <row r="239" spans="1:1" x14ac:dyDescent="0.25">
      <c r="A239" s="25"/>
    </row>
    <row r="240" spans="1:1" x14ac:dyDescent="0.25">
      <c r="A240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</sheetData>
  <autoFilter ref="A8:WVK92" xr:uid="{8B66BCB2-37F6-4C2F-9630-E0C3F224BFE2}"/>
  <mergeCells count="3">
    <mergeCell ref="A2:Q2"/>
    <mergeCell ref="A4:Q4"/>
    <mergeCell ref="A6:Q6"/>
  </mergeCells>
  <conditionalFormatting sqref="A1:A1048576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5" scale="50" orientation="landscape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Martinez</dc:creator>
  <cp:lastModifiedBy>Ivonne Margarita Martinez Peralta</cp:lastModifiedBy>
  <cp:lastPrinted>2021-10-25T18:08:10Z</cp:lastPrinted>
  <dcterms:created xsi:type="dcterms:W3CDTF">2021-07-19T15:02:46Z</dcterms:created>
  <dcterms:modified xsi:type="dcterms:W3CDTF">2021-10-29T14:16:26Z</dcterms:modified>
</cp:coreProperties>
</file>